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CARPETAS VARIAS\PGN2018 EXCEL\ANEXO DEL PERSONAL\"/>
    </mc:Choice>
  </mc:AlternateContent>
  <xr:revisionPtr revIDLastSave="0" documentId="13_ncr:1_{194ECDA7-292B-44D1-88A6-C57E878E5831}" xr6:coauthVersionLast="34" xr6:coauthVersionMax="34" xr10:uidLastSave="{00000000-0000-0000-0000-000000000000}"/>
  <bookViews>
    <workbookView xWindow="0" yWindow="0" windowWidth="24000" windowHeight="8625" xr2:uid="{5D530872-59EF-47BE-80D9-E2DFECDE014F}"/>
  </bookViews>
  <sheets>
    <sheet name="Hoja1" sheetId="1" r:id="rId1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4" i="1" l="1"/>
  <c r="C43" i="1"/>
  <c r="E42" i="1"/>
  <c r="E41" i="1"/>
  <c r="E40" i="1"/>
  <c r="E39" i="1"/>
  <c r="E38" i="1"/>
  <c r="E37" i="1"/>
  <c r="E36" i="1"/>
  <c r="C30" i="1"/>
  <c r="E19" i="1"/>
  <c r="E18" i="1"/>
  <c r="E17" i="1"/>
  <c r="E16" i="1"/>
  <c r="E15" i="1"/>
  <c r="E14" i="1"/>
  <c r="E13" i="1"/>
  <c r="E12" i="1"/>
  <c r="E11" i="1"/>
  <c r="E10" i="1"/>
  <c r="E20" i="1"/>
  <c r="E9" i="1"/>
  <c r="E31" i="1" s="1"/>
  <c r="E8" i="1"/>
  <c r="E23" i="1"/>
  <c r="E22" i="1"/>
  <c r="E21" i="1"/>
  <c r="E26" i="1"/>
  <c r="E25" i="1"/>
  <c r="E24" i="1"/>
  <c r="E29" i="1"/>
  <c r="E28" i="1"/>
  <c r="E27" i="1"/>
  <c r="E45" i="1" l="1"/>
  <c r="E32" i="1" l="1"/>
</calcChain>
</file>

<file path=xl/sharedStrings.xml><?xml version="1.0" encoding="utf-8"?>
<sst xmlns="http://schemas.openxmlformats.org/spreadsheetml/2006/main" count="79" uniqueCount="56">
  <si>
    <t>ANEXO DEL PERSONAL AGRUPADO</t>
  </si>
  <si>
    <t>OBJETO DEL GASTO 111 SUELDOS</t>
  </si>
  <si>
    <t>D E S C R I P C I O N</t>
  </si>
  <si>
    <t>Categ.</t>
  </si>
  <si>
    <t>Cargos/Hs.</t>
  </si>
  <si>
    <t>Asignación Personal</t>
  </si>
  <si>
    <t>Asignación Mensual</t>
  </si>
  <si>
    <t>Total de Cargos</t>
  </si>
  <si>
    <t>Total Asignación Mensual</t>
  </si>
  <si>
    <t>Total Asignación Anual</t>
  </si>
  <si>
    <t>LEY N° 6026</t>
  </si>
  <si>
    <t>PRESIDENTE</t>
  </si>
  <si>
    <t>OBJETO DEL GASTO 112 GASTOS DE REPRESENTACION</t>
  </si>
  <si>
    <t>27 07 AGENCIA FINANCIERA DE DESARROLLO</t>
  </si>
  <si>
    <t>MIEMBROS DEL DIRECTORIO</t>
  </si>
  <si>
    <t>ASESOR LEGAL</t>
  </si>
  <si>
    <t>ASESORES</t>
  </si>
  <si>
    <t>GERENTE DE AREA</t>
  </si>
  <si>
    <t>AUDITOR JEFE</t>
  </si>
  <si>
    <t>DIRECTOR DE DEPARTAMENTO</t>
  </si>
  <si>
    <t>SECRETARIO GENERAL</t>
  </si>
  <si>
    <t>PROFESIONAL I</t>
  </si>
  <si>
    <t>PERSONAL ADM. SUP.</t>
  </si>
  <si>
    <t>PERSONAL ADM. INTER. I</t>
  </si>
  <si>
    <t>PROFESIONAL II</t>
  </si>
  <si>
    <t>TECNICO I</t>
  </si>
  <si>
    <t>PERSONAL ADM. INTERM.</t>
  </si>
  <si>
    <t>PERSONAL ADM. I</t>
  </si>
  <si>
    <t>TECNICO II</t>
  </si>
  <si>
    <t>PERSONAL DE SERV.</t>
  </si>
  <si>
    <t>ASIST DE SERV.</t>
  </si>
  <si>
    <t>ASISTENTE ADM II</t>
  </si>
  <si>
    <t>AUXILIAR TECNICO ADM</t>
  </si>
  <si>
    <t>PERSONAL DE SERV. ADM.</t>
  </si>
  <si>
    <t>A01</t>
  </si>
  <si>
    <t>A02</t>
  </si>
  <si>
    <t>A04</t>
  </si>
  <si>
    <t>A08</t>
  </si>
  <si>
    <t>A13</t>
  </si>
  <si>
    <t>A14</t>
  </si>
  <si>
    <t>A17</t>
  </si>
  <si>
    <t>A18</t>
  </si>
  <si>
    <t>A20</t>
  </si>
  <si>
    <t>A22</t>
  </si>
  <si>
    <t>A26</t>
  </si>
  <si>
    <t>A27</t>
  </si>
  <si>
    <t>A29</t>
  </si>
  <si>
    <t>A30</t>
  </si>
  <si>
    <t>A33</t>
  </si>
  <si>
    <t>A35</t>
  </si>
  <si>
    <t>GERENTE DE ÁREA</t>
  </si>
  <si>
    <t>DIRECTOR DE DPTO.</t>
  </si>
  <si>
    <t>S01</t>
  </si>
  <si>
    <t>S02</t>
  </si>
  <si>
    <t>S04</t>
  </si>
  <si>
    <t>S03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</si>
</sst>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Helvetica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2" borderId="1" xfId="0" applyFont="1" applyFill="1" applyBorder="1" applyAlignment="1">
      <alignment horizontal="left" vertical="center" wrapText="1" indent="1"/>
    </xf>
    <xf numFmtId="0" fontId="2" fillId="2" borderId="1" xfId="0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left" vertical="center" wrapText="1" indent="3"/>
    </xf>
    <xf numFmtId="0" fontId="2" fillId="2" borderId="1" xfId="0" applyFont="1" applyFill="1" applyBorder="1" applyAlignment="1">
      <alignment horizontal="left" vertical="center" wrapText="1" indent="2"/>
    </xf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/>
    <xf numFmtId="3" fontId="0" fillId="0" borderId="0" xfId="0" applyNumberFormat="1"/>
    <xf numFmtId="0" fontId="1" fillId="0" borderId="2" xfId="0" applyFont="1" applyBorder="1"/>
    <xf numFmtId="3" fontId="1" fillId="0" borderId="2" xfId="0" applyNumberFormat="1" applyFont="1" applyBorder="1"/>
    <xf numFmtId="0" fontId="1" fillId="0" borderId="0" xfId="0" applyFont="1" applyBorder="1"/>
    <xf numFmtId="3" fontId="1" fillId="0" borderId="0" xfId="0" applyNumberFormat="1" applyFont="1" applyBorder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03C866-CD12-4D4B-AB5B-A5ECE2C59A6F}">
  <dimension ref="A3:E45"/>
  <sheetViews>
    <sheetView tabSelected="1" workbookViewId="0">
      <selection activeCell="E20" sqref="E20"/>
    </sheetView>
  </sheetViews>
  <sheetFormatPr baseColWidth="10" defaultRowHeight="15" x14ac:dyDescent="0.25"/>
  <cols>
    <col min="1" max="1" width="31.85546875" customWidth="1"/>
    <col min="4" max="4" width="20.85546875" customWidth="1"/>
    <col min="5" max="5" width="17.42578125" customWidth="1"/>
  </cols>
  <sheetData>
    <row r="3" spans="1:5" x14ac:dyDescent="0.25">
      <c r="A3" s="13" t="s">
        <v>10</v>
      </c>
      <c r="B3" s="13"/>
      <c r="C3" s="13"/>
      <c r="D3" s="13"/>
      <c r="E3" s="13"/>
    </row>
    <row r="4" spans="1:5" x14ac:dyDescent="0.25">
      <c r="A4" s="12" t="s">
        <v>13</v>
      </c>
      <c r="B4" s="12"/>
      <c r="C4" s="12"/>
      <c r="D4" s="12"/>
      <c r="E4" s="12"/>
    </row>
    <row r="5" spans="1:5" x14ac:dyDescent="0.25">
      <c r="A5" s="12" t="s">
        <v>0</v>
      </c>
      <c r="B5" s="12"/>
      <c r="C5" s="12"/>
      <c r="D5" s="12"/>
      <c r="E5" s="12"/>
    </row>
    <row r="6" spans="1:5" x14ac:dyDescent="0.25">
      <c r="A6" s="6" t="s">
        <v>1</v>
      </c>
    </row>
    <row r="7" spans="1:5" ht="28.5" customHeight="1" x14ac:dyDescent="0.25">
      <c r="A7" s="5" t="s">
        <v>2</v>
      </c>
      <c r="B7" s="1" t="s">
        <v>3</v>
      </c>
      <c r="C7" s="2" t="s">
        <v>4</v>
      </c>
      <c r="D7" s="3" t="s">
        <v>5</v>
      </c>
      <c r="E7" s="4" t="s">
        <v>6</v>
      </c>
    </row>
    <row r="8" spans="1:5" x14ac:dyDescent="0.25">
      <c r="A8" t="s">
        <v>11</v>
      </c>
      <c r="B8" t="s">
        <v>34</v>
      </c>
      <c r="C8">
        <v>1</v>
      </c>
      <c r="D8" s="7">
        <v>13500000</v>
      </c>
      <c r="E8" s="7">
        <f t="shared" ref="E8:E20" si="0">+D8*C8</f>
        <v>13500000</v>
      </c>
    </row>
    <row r="9" spans="1:5" x14ac:dyDescent="0.25">
      <c r="A9" t="s">
        <v>14</v>
      </c>
      <c r="B9" t="s">
        <v>35</v>
      </c>
      <c r="C9">
        <v>4</v>
      </c>
      <c r="D9" s="7">
        <v>12610800</v>
      </c>
      <c r="E9" s="7">
        <f t="shared" si="0"/>
        <v>50443200</v>
      </c>
    </row>
    <row r="10" spans="1:5" x14ac:dyDescent="0.25">
      <c r="A10" t="s">
        <v>15</v>
      </c>
      <c r="B10" t="s">
        <v>36</v>
      </c>
      <c r="C10">
        <v>1</v>
      </c>
      <c r="D10" s="7">
        <v>12010900</v>
      </c>
      <c r="E10" s="7">
        <f t="shared" ref="E10:E19" si="1">+D10*C10</f>
        <v>12010900</v>
      </c>
    </row>
    <row r="11" spans="1:5" x14ac:dyDescent="0.25">
      <c r="A11" t="s">
        <v>16</v>
      </c>
      <c r="B11" t="s">
        <v>36</v>
      </c>
      <c r="C11">
        <v>2</v>
      </c>
      <c r="D11" s="7">
        <v>12010900</v>
      </c>
      <c r="E11" s="7">
        <f t="shared" si="1"/>
        <v>24021800</v>
      </c>
    </row>
    <row r="12" spans="1:5" x14ac:dyDescent="0.25">
      <c r="A12" t="s">
        <v>17</v>
      </c>
      <c r="B12" t="s">
        <v>36</v>
      </c>
      <c r="C12">
        <v>5</v>
      </c>
      <c r="D12" s="7">
        <v>12010900</v>
      </c>
      <c r="E12" s="7">
        <f t="shared" si="1"/>
        <v>60054500</v>
      </c>
    </row>
    <row r="13" spans="1:5" x14ac:dyDescent="0.25">
      <c r="A13" t="s">
        <v>18</v>
      </c>
      <c r="B13" t="s">
        <v>37</v>
      </c>
      <c r="C13">
        <v>1</v>
      </c>
      <c r="D13" s="7">
        <v>9200000</v>
      </c>
      <c r="E13" s="7">
        <f t="shared" si="1"/>
        <v>9200000</v>
      </c>
    </row>
    <row r="14" spans="1:5" x14ac:dyDescent="0.25">
      <c r="A14" t="s">
        <v>19</v>
      </c>
      <c r="B14" t="s">
        <v>37</v>
      </c>
      <c r="C14">
        <v>10</v>
      </c>
      <c r="D14" s="7">
        <v>9200000</v>
      </c>
      <c r="E14" s="7">
        <f t="shared" si="1"/>
        <v>92000000</v>
      </c>
    </row>
    <row r="15" spans="1:5" x14ac:dyDescent="0.25">
      <c r="A15" t="s">
        <v>20</v>
      </c>
      <c r="B15" t="s">
        <v>37</v>
      </c>
      <c r="C15">
        <v>1</v>
      </c>
      <c r="D15" s="7">
        <v>9200000</v>
      </c>
      <c r="E15" s="7">
        <f t="shared" si="1"/>
        <v>9200000</v>
      </c>
    </row>
    <row r="16" spans="1:5" x14ac:dyDescent="0.25">
      <c r="A16" t="s">
        <v>21</v>
      </c>
      <c r="B16" t="s">
        <v>38</v>
      </c>
      <c r="C16">
        <v>9</v>
      </c>
      <c r="D16" s="7">
        <v>9000000</v>
      </c>
      <c r="E16" s="7">
        <f t="shared" si="1"/>
        <v>81000000</v>
      </c>
    </row>
    <row r="17" spans="1:5" x14ac:dyDescent="0.25">
      <c r="A17" t="s">
        <v>21</v>
      </c>
      <c r="B17" t="s">
        <v>39</v>
      </c>
      <c r="C17">
        <v>5</v>
      </c>
      <c r="D17" s="7">
        <v>8000000</v>
      </c>
      <c r="E17" s="7">
        <f t="shared" si="1"/>
        <v>40000000</v>
      </c>
    </row>
    <row r="18" spans="1:5" x14ac:dyDescent="0.25">
      <c r="A18" t="s">
        <v>22</v>
      </c>
      <c r="B18" t="s">
        <v>40</v>
      </c>
      <c r="C18">
        <v>5</v>
      </c>
      <c r="D18" s="7">
        <v>6680000</v>
      </c>
      <c r="E18" s="7">
        <f t="shared" si="1"/>
        <v>33400000</v>
      </c>
    </row>
    <row r="19" spans="1:5" x14ac:dyDescent="0.25">
      <c r="A19" t="s">
        <v>23</v>
      </c>
      <c r="B19" t="s">
        <v>41</v>
      </c>
      <c r="C19">
        <v>4</v>
      </c>
      <c r="D19" s="7">
        <v>6400000</v>
      </c>
      <c r="E19" s="7">
        <f t="shared" si="1"/>
        <v>25600000</v>
      </c>
    </row>
    <row r="20" spans="1:5" x14ac:dyDescent="0.25">
      <c r="A20" t="s">
        <v>24</v>
      </c>
      <c r="B20" t="s">
        <v>41</v>
      </c>
      <c r="C20">
        <v>2</v>
      </c>
      <c r="D20" s="7">
        <v>6400000</v>
      </c>
      <c r="E20" s="7">
        <f t="shared" si="0"/>
        <v>12800000</v>
      </c>
    </row>
    <row r="21" spans="1:5" x14ac:dyDescent="0.25">
      <c r="A21" t="s">
        <v>25</v>
      </c>
      <c r="B21" t="s">
        <v>42</v>
      </c>
      <c r="C21">
        <v>1</v>
      </c>
      <c r="D21" s="7">
        <v>6000000</v>
      </c>
      <c r="E21" s="7">
        <f t="shared" ref="E21:E23" si="2">+D21*C21</f>
        <v>6000000</v>
      </c>
    </row>
    <row r="22" spans="1:5" x14ac:dyDescent="0.25">
      <c r="A22" t="s">
        <v>26</v>
      </c>
      <c r="B22" t="s">
        <v>43</v>
      </c>
      <c r="C22">
        <v>11</v>
      </c>
      <c r="D22" s="7">
        <v>5600000</v>
      </c>
      <c r="E22" s="7">
        <f t="shared" si="2"/>
        <v>61600000</v>
      </c>
    </row>
    <row r="23" spans="1:5" x14ac:dyDescent="0.25">
      <c r="A23" t="s">
        <v>27</v>
      </c>
      <c r="B23" t="s">
        <v>44</v>
      </c>
      <c r="C23">
        <v>6</v>
      </c>
      <c r="D23" s="7">
        <v>4600000</v>
      </c>
      <c r="E23" s="7">
        <f t="shared" si="2"/>
        <v>27600000</v>
      </c>
    </row>
    <row r="24" spans="1:5" x14ac:dyDescent="0.25">
      <c r="A24" t="s">
        <v>28</v>
      </c>
      <c r="B24" t="s">
        <v>44</v>
      </c>
      <c r="C24">
        <v>13</v>
      </c>
      <c r="D24" s="7">
        <v>4600000</v>
      </c>
      <c r="E24" s="7">
        <f t="shared" ref="E24:E26" si="3">+D24*C24</f>
        <v>59800000</v>
      </c>
    </row>
    <row r="25" spans="1:5" x14ac:dyDescent="0.25">
      <c r="A25" t="s">
        <v>29</v>
      </c>
      <c r="B25" t="s">
        <v>45</v>
      </c>
      <c r="C25">
        <v>1</v>
      </c>
      <c r="D25" s="7">
        <v>4500000</v>
      </c>
      <c r="E25" s="7">
        <f t="shared" si="3"/>
        <v>4500000</v>
      </c>
    </row>
    <row r="26" spans="1:5" x14ac:dyDescent="0.25">
      <c r="A26" t="s">
        <v>30</v>
      </c>
      <c r="B26" t="s">
        <v>46</v>
      </c>
      <c r="C26">
        <v>5</v>
      </c>
      <c r="D26" s="7">
        <v>4000000</v>
      </c>
      <c r="E26" s="7">
        <f t="shared" si="3"/>
        <v>20000000</v>
      </c>
    </row>
    <row r="27" spans="1:5" x14ac:dyDescent="0.25">
      <c r="A27" t="s">
        <v>31</v>
      </c>
      <c r="B27" t="s">
        <v>47</v>
      </c>
      <c r="C27">
        <v>2</v>
      </c>
      <c r="D27" s="7">
        <v>3800000</v>
      </c>
      <c r="E27" s="7">
        <f t="shared" ref="E27:E29" si="4">+D27*C27</f>
        <v>7600000</v>
      </c>
    </row>
    <row r="28" spans="1:5" x14ac:dyDescent="0.25">
      <c r="A28" t="s">
        <v>32</v>
      </c>
      <c r="B28" t="s">
        <v>48</v>
      </c>
      <c r="C28">
        <v>1</v>
      </c>
      <c r="D28" s="7">
        <v>3200000</v>
      </c>
      <c r="E28" s="7">
        <f t="shared" si="4"/>
        <v>3200000</v>
      </c>
    </row>
    <row r="29" spans="1:5" ht="15.75" thickBot="1" x14ac:dyDescent="0.3">
      <c r="A29" t="s">
        <v>33</v>
      </c>
      <c r="B29" t="s">
        <v>49</v>
      </c>
      <c r="C29">
        <v>2</v>
      </c>
      <c r="D29" s="7">
        <v>2900000</v>
      </c>
      <c r="E29" s="7">
        <f t="shared" si="4"/>
        <v>5800000</v>
      </c>
    </row>
    <row r="30" spans="1:5" x14ac:dyDescent="0.25">
      <c r="A30" s="8" t="s">
        <v>7</v>
      </c>
      <c r="B30" s="8"/>
      <c r="C30" s="8">
        <f>SUM(C8:C29)</f>
        <v>92</v>
      </c>
      <c r="D30" s="8"/>
      <c r="E30" s="9"/>
    </row>
    <row r="31" spans="1:5" x14ac:dyDescent="0.25">
      <c r="A31" s="10" t="s">
        <v>8</v>
      </c>
      <c r="B31" s="10"/>
      <c r="C31" s="10"/>
      <c r="D31" s="10"/>
      <c r="E31" s="11">
        <f>SUM(E8:E30)</f>
        <v>659330400</v>
      </c>
    </row>
    <row r="32" spans="1:5" x14ac:dyDescent="0.25">
      <c r="A32" s="10" t="s">
        <v>9</v>
      </c>
      <c r="B32" s="10"/>
      <c r="C32" s="10"/>
      <c r="D32" s="10"/>
      <c r="E32" s="11">
        <f>+E31*12</f>
        <v>7911964800</v>
      </c>
    </row>
    <row r="33" spans="1:5" x14ac:dyDescent="0.25">
      <c r="E33" s="7"/>
    </row>
    <row r="34" spans="1:5" x14ac:dyDescent="0.25">
      <c r="A34" s="6" t="s">
        <v>12</v>
      </c>
    </row>
    <row r="35" spans="1:5" ht="25.5" x14ac:dyDescent="0.25">
      <c r="A35" s="5" t="s">
        <v>2</v>
      </c>
      <c r="B35" s="1" t="s">
        <v>3</v>
      </c>
      <c r="C35" s="2" t="s">
        <v>4</v>
      </c>
      <c r="D35" s="3" t="s">
        <v>5</v>
      </c>
      <c r="E35" s="4" t="s">
        <v>6</v>
      </c>
    </row>
    <row r="36" spans="1:5" x14ac:dyDescent="0.25">
      <c r="A36" t="s">
        <v>11</v>
      </c>
      <c r="B36" t="s">
        <v>52</v>
      </c>
      <c r="C36">
        <v>1</v>
      </c>
      <c r="D36" s="7">
        <v>3392000</v>
      </c>
      <c r="E36" s="7">
        <f t="shared" ref="E36:E42" si="5">+D36*C36</f>
        <v>3392000</v>
      </c>
    </row>
    <row r="37" spans="1:5" x14ac:dyDescent="0.25">
      <c r="A37" t="s">
        <v>14</v>
      </c>
      <c r="B37" t="s">
        <v>53</v>
      </c>
      <c r="C37">
        <v>4</v>
      </c>
      <c r="D37" s="7">
        <v>2592000</v>
      </c>
      <c r="E37" s="7">
        <f t="shared" si="5"/>
        <v>10368000</v>
      </c>
    </row>
    <row r="38" spans="1:5" x14ac:dyDescent="0.25">
      <c r="A38" t="s">
        <v>15</v>
      </c>
      <c r="B38" t="s">
        <v>54</v>
      </c>
      <c r="C38">
        <v>1</v>
      </c>
      <c r="D38" s="7">
        <v>2340000</v>
      </c>
      <c r="E38" s="7">
        <f t="shared" si="5"/>
        <v>2340000</v>
      </c>
    </row>
    <row r="39" spans="1:5" x14ac:dyDescent="0.25">
      <c r="A39" t="s">
        <v>50</v>
      </c>
      <c r="B39" t="s">
        <v>54</v>
      </c>
      <c r="C39">
        <v>5</v>
      </c>
      <c r="D39" s="7">
        <v>2340000</v>
      </c>
      <c r="E39" s="7">
        <f t="shared" si="5"/>
        <v>11700000</v>
      </c>
    </row>
    <row r="40" spans="1:5" x14ac:dyDescent="0.25">
      <c r="A40" t="s">
        <v>18</v>
      </c>
      <c r="B40" t="s">
        <v>55</v>
      </c>
      <c r="C40">
        <v>1</v>
      </c>
      <c r="D40" s="7">
        <v>1948900</v>
      </c>
      <c r="E40" s="7">
        <f t="shared" si="5"/>
        <v>1948900</v>
      </c>
    </row>
    <row r="41" spans="1:5" x14ac:dyDescent="0.25">
      <c r="A41" t="s">
        <v>51</v>
      </c>
      <c r="B41" t="s">
        <v>55</v>
      </c>
      <c r="C41">
        <v>10</v>
      </c>
      <c r="D41" s="7">
        <v>1948900</v>
      </c>
      <c r="E41" s="7">
        <f t="shared" si="5"/>
        <v>19489000</v>
      </c>
    </row>
    <row r="42" spans="1:5" ht="15.75" thickBot="1" x14ac:dyDescent="0.3">
      <c r="A42" t="s">
        <v>20</v>
      </c>
      <c r="B42" t="s">
        <v>55</v>
      </c>
      <c r="C42">
        <v>1</v>
      </c>
      <c r="D42" s="7">
        <v>1948900</v>
      </c>
      <c r="E42" s="7">
        <f t="shared" si="5"/>
        <v>1948900</v>
      </c>
    </row>
    <row r="43" spans="1:5" x14ac:dyDescent="0.25">
      <c r="A43" s="8" t="s">
        <v>7</v>
      </c>
      <c r="B43" s="8"/>
      <c r="C43" s="8">
        <f>SUM(C36:C42)</f>
        <v>23</v>
      </c>
      <c r="D43" s="8"/>
      <c r="E43" s="9"/>
    </row>
    <row r="44" spans="1:5" x14ac:dyDescent="0.25">
      <c r="A44" s="10" t="s">
        <v>8</v>
      </c>
      <c r="B44" s="10"/>
      <c r="C44" s="10"/>
      <c r="D44" s="10"/>
      <c r="E44" s="11">
        <f>SUM(E36:E43)</f>
        <v>51186800</v>
      </c>
    </row>
    <row r="45" spans="1:5" x14ac:dyDescent="0.25">
      <c r="A45" s="10" t="s">
        <v>9</v>
      </c>
      <c r="B45" s="10"/>
      <c r="C45" s="10"/>
      <c r="D45" s="10"/>
      <c r="E45" s="11">
        <f>+E44*12</f>
        <v>614241600</v>
      </c>
    </row>
  </sheetData>
  <mergeCells count="3">
    <mergeCell ref="A4:E4"/>
    <mergeCell ref="A5:E5"/>
    <mergeCell ref="A3:E3"/>
  </mergeCells>
  <pageMargins left="0.7" right="0.7" top="0.75" bottom="0.75" header="0.3" footer="0.3"/>
  <pageSetup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2018-06-26T12:10:34Z</dcterms:created>
  <dcterms:modified xsi:type="dcterms:W3CDTF">2018-07-18T16:53:49Z</dcterms:modified>
</cp:coreProperties>
</file>