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BF41BE41-AE70-4E33-B7DC-62F409D2696D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1" l="1"/>
  <c r="C85" i="1" l="1"/>
  <c r="E83" i="1"/>
  <c r="E84" i="1"/>
  <c r="C76" i="1"/>
  <c r="E87" i="1" l="1"/>
  <c r="E75" i="1"/>
  <c r="E74" i="1"/>
  <c r="E73" i="1"/>
  <c r="E72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71" i="1" l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8" i="1" l="1"/>
  <c r="E77" i="1" s="1"/>
  <c r="E78" i="1" l="1"/>
</calcChain>
</file>

<file path=xl/sharedStrings.xml><?xml version="1.0" encoding="utf-8"?>
<sst xmlns="http://schemas.openxmlformats.org/spreadsheetml/2006/main" count="161" uniqueCount="103">
  <si>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</si>
  <si>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</si>
  <si>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</si>
  <si>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</si>
  <si>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</si>
  <si>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</si>
  <si>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</si>
  <si>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</si>
  <si>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</si>
  <si>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</si>
  <si>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LEY N° 6026</t>
  </si>
  <si>
    <t>PRESIDENTE</t>
  </si>
  <si>
    <t>OBJETO DEL GASTO 113 GASTOS DE REPRESENTACION</t>
  </si>
  <si>
    <t>GERENTE</t>
  </si>
  <si>
    <t>JEFE DE SECCION</t>
  </si>
  <si>
    <t>TECNICO</t>
  </si>
  <si>
    <t>ASISTENTE</t>
  </si>
  <si>
    <t>G13</t>
  </si>
  <si>
    <t>G20</t>
  </si>
  <si>
    <t>G11</t>
  </si>
  <si>
    <t>G08</t>
  </si>
  <si>
    <t>G04</t>
  </si>
  <si>
    <t>G03</t>
  </si>
  <si>
    <t>G06</t>
  </si>
  <si>
    <t>G02</t>
  </si>
  <si>
    <t>F15</t>
  </si>
  <si>
    <t>F12</t>
  </si>
  <si>
    <t>F08</t>
  </si>
  <si>
    <t>G18</t>
  </si>
  <si>
    <t>G14</t>
  </si>
  <si>
    <t>G15</t>
  </si>
  <si>
    <t>CHOFER</t>
  </si>
  <si>
    <t>12A</t>
  </si>
  <si>
    <t>ASESOR TECNICO I</t>
  </si>
  <si>
    <t>ASESOR TECNICO II</t>
  </si>
  <si>
    <t>DIRECTOR DE FABRICA</t>
  </si>
  <si>
    <t>DIRECTOR DE FÁBRICA</t>
  </si>
  <si>
    <t>JEFE DE DEPARTAMENTO II</t>
  </si>
  <si>
    <t>SUB GERENTE</t>
  </si>
  <si>
    <t>ESPECIALISTA TECNICO</t>
  </si>
  <si>
    <t>ESPECIALISTA TECNICO I</t>
  </si>
  <si>
    <t>ESPEC.TECNICO I</t>
  </si>
  <si>
    <t>JEFE DE DEPARTAMENTO</t>
  </si>
  <si>
    <t>JEFE DE DEPARTAMENTO I</t>
  </si>
  <si>
    <t>ASISTENTES</t>
  </si>
  <si>
    <t>ESPECIALISTA TECNICO II</t>
  </si>
  <si>
    <t>ESPECIALISTA TECNICO III</t>
  </si>
  <si>
    <t>JEFE DE DEPARTAMENTO III</t>
  </si>
  <si>
    <t>ESPECIALISTA I</t>
  </si>
  <si>
    <t>ESPECIALISTA II</t>
  </si>
  <si>
    <t>JEFE DE AREA</t>
  </si>
  <si>
    <t>JEFE DE AREA/ESPEC. II</t>
  </si>
  <si>
    <t>ESPECIALISTA III</t>
  </si>
  <si>
    <t>JEFE DE DIVISION</t>
  </si>
  <si>
    <t>JEFE DE DIVISION I</t>
  </si>
  <si>
    <t>ESPECIALISTA IV</t>
  </si>
  <si>
    <t>JEFE DE DIVISION II</t>
  </si>
  <si>
    <t>VISITADORES</t>
  </si>
  <si>
    <t>ESPECIALISTA V</t>
  </si>
  <si>
    <t>JEFE DE DIVISION III</t>
  </si>
  <si>
    <t>OPERADORES</t>
  </si>
  <si>
    <t>ASISTENTE DE GERENCIA</t>
  </si>
  <si>
    <t>ESPECIALISTA VI</t>
  </si>
  <si>
    <t>JEFE DE EQUIPO</t>
  </si>
  <si>
    <t>MECANICO/INSTRUMENTISTAS</t>
  </si>
  <si>
    <t>MECANICOS/INSTRUMENTISTA</t>
  </si>
  <si>
    <t>TECNICO I</t>
  </si>
  <si>
    <t>SUB JEFE</t>
  </si>
  <si>
    <t>TECNICO ADMINISTRATIVO</t>
  </si>
  <si>
    <t>OPERADORA CENTRAL TELEF</t>
  </si>
  <si>
    <t>OPERADOR DE MAQ. PESADA</t>
  </si>
  <si>
    <t>OFICIAL ADMINISTRATIVO</t>
  </si>
  <si>
    <t>TEC. ADMIN./LAB. DE TURNO</t>
  </si>
  <si>
    <t>TEC. ADMIN/LAB. DE TURNO</t>
  </si>
  <si>
    <t>OPERARIO</t>
  </si>
  <si>
    <t>AUXILIAR ADMINISTRATIVO</t>
  </si>
  <si>
    <t>OPERADOR SALA MONITOREO</t>
  </si>
  <si>
    <t>ASISTENTE ADMINISTRATIVO</t>
  </si>
  <si>
    <t>GUIA TURISTICA</t>
  </si>
  <si>
    <t>X01</t>
  </si>
  <si>
    <t>20A</t>
  </si>
  <si>
    <t>G22</t>
  </si>
  <si>
    <t>G21</t>
  </si>
  <si>
    <t>G16</t>
  </si>
  <si>
    <t>X79</t>
  </si>
  <si>
    <t>X76</t>
  </si>
  <si>
    <t>X86</t>
  </si>
  <si>
    <t>X65</t>
  </si>
  <si>
    <t>G12</t>
  </si>
  <si>
    <t>X72</t>
  </si>
  <si>
    <t>G05</t>
  </si>
  <si>
    <t>X87</t>
  </si>
  <si>
    <t>G01</t>
  </si>
  <si>
    <t>F09</t>
  </si>
  <si>
    <t>F05</t>
  </si>
  <si>
    <t>H04</t>
  </si>
  <si>
    <t>H08</t>
  </si>
  <si>
    <t>G26</t>
  </si>
  <si>
    <t>H16</t>
  </si>
  <si>
    <t>GERENTE/DIRECTOR</t>
  </si>
  <si>
    <t>Q50</t>
  </si>
  <si>
    <t>Q51</t>
  </si>
  <si>
    <t>25 07 INDUSTRIA NACIONAL DEL CEMENTO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</si>
</sst>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87"/>
  <sheetViews>
    <sheetView tabSelected="1" workbookViewId="0">
      <selection activeCell="A5" sqref="A5:E5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10</v>
      </c>
      <c r="B3" s="13"/>
      <c r="C3" s="13"/>
      <c r="D3" s="13"/>
      <c r="E3" s="13"/>
    </row>
    <row r="4" spans="1:5" x14ac:dyDescent="0.25">
      <c r="A4" s="12" t="s">
        <v>102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11</v>
      </c>
      <c r="B8" t="s">
        <v>79</v>
      </c>
      <c r="C8">
        <v>1</v>
      </c>
      <c r="D8" s="7">
        <v>14674500</v>
      </c>
      <c r="E8" s="7">
        <f>+D8*C8</f>
        <v>14674500</v>
      </c>
    </row>
    <row r="9" spans="1:5" x14ac:dyDescent="0.25">
      <c r="A9" t="s">
        <v>13</v>
      </c>
      <c r="B9" t="s">
        <v>80</v>
      </c>
      <c r="C9">
        <v>7</v>
      </c>
      <c r="D9" s="7">
        <v>11383000</v>
      </c>
      <c r="E9" s="7">
        <f t="shared" ref="E9:E21" si="0">+D9*C9</f>
        <v>79681000</v>
      </c>
    </row>
    <row r="10" spans="1:5" x14ac:dyDescent="0.25">
      <c r="A10" t="s">
        <v>33</v>
      </c>
      <c r="B10" t="s">
        <v>81</v>
      </c>
      <c r="C10">
        <v>19</v>
      </c>
      <c r="D10" s="7">
        <v>8978000</v>
      </c>
      <c r="E10" s="7">
        <f t="shared" si="0"/>
        <v>170582000</v>
      </c>
    </row>
    <row r="11" spans="1:5" x14ac:dyDescent="0.25">
      <c r="A11" t="s">
        <v>34</v>
      </c>
      <c r="B11" t="s">
        <v>82</v>
      </c>
      <c r="C11">
        <v>13</v>
      </c>
      <c r="D11" s="7">
        <v>8846000</v>
      </c>
      <c r="E11" s="7">
        <f t="shared" si="0"/>
        <v>114998000</v>
      </c>
    </row>
    <row r="12" spans="1:5" x14ac:dyDescent="0.25">
      <c r="A12" t="s">
        <v>35</v>
      </c>
      <c r="B12" t="s">
        <v>82</v>
      </c>
      <c r="C12">
        <v>1</v>
      </c>
      <c r="D12" s="7">
        <v>8846000</v>
      </c>
      <c r="E12" s="7">
        <f t="shared" si="0"/>
        <v>8846000</v>
      </c>
    </row>
    <row r="13" spans="1:5" x14ac:dyDescent="0.25">
      <c r="A13" t="s">
        <v>36</v>
      </c>
      <c r="B13" t="s">
        <v>82</v>
      </c>
      <c r="C13">
        <v>1</v>
      </c>
      <c r="D13" s="7">
        <v>8846000</v>
      </c>
      <c r="E13" s="7">
        <f t="shared" si="0"/>
        <v>8846000</v>
      </c>
    </row>
    <row r="14" spans="1:5" x14ac:dyDescent="0.25">
      <c r="A14" t="s">
        <v>37</v>
      </c>
      <c r="B14" t="s">
        <v>82</v>
      </c>
      <c r="C14">
        <v>1</v>
      </c>
      <c r="D14" s="7">
        <v>8846000</v>
      </c>
      <c r="E14" s="7">
        <f t="shared" si="0"/>
        <v>8846000</v>
      </c>
    </row>
    <row r="15" spans="1:5" x14ac:dyDescent="0.25">
      <c r="A15" t="s">
        <v>38</v>
      </c>
      <c r="B15" t="s">
        <v>82</v>
      </c>
      <c r="C15">
        <v>2</v>
      </c>
      <c r="D15" s="7">
        <v>8846000</v>
      </c>
      <c r="E15" s="7">
        <f t="shared" si="0"/>
        <v>17692000</v>
      </c>
    </row>
    <row r="16" spans="1:5" x14ac:dyDescent="0.25">
      <c r="A16" t="s">
        <v>39</v>
      </c>
      <c r="B16" t="s">
        <v>18</v>
      </c>
      <c r="C16">
        <v>8</v>
      </c>
      <c r="D16" s="7">
        <v>8757000</v>
      </c>
      <c r="E16" s="7">
        <f t="shared" si="0"/>
        <v>70056000</v>
      </c>
    </row>
    <row r="17" spans="1:5" x14ac:dyDescent="0.25">
      <c r="A17" t="s">
        <v>40</v>
      </c>
      <c r="B17" t="s">
        <v>18</v>
      </c>
      <c r="C17">
        <v>3</v>
      </c>
      <c r="D17" s="7">
        <v>8757000</v>
      </c>
      <c r="E17" s="7">
        <f t="shared" si="0"/>
        <v>26271000</v>
      </c>
    </row>
    <row r="18" spans="1:5" x14ac:dyDescent="0.25">
      <c r="A18" t="s">
        <v>41</v>
      </c>
      <c r="B18" t="s">
        <v>18</v>
      </c>
      <c r="C18">
        <v>27</v>
      </c>
      <c r="D18" s="7">
        <v>8757000</v>
      </c>
      <c r="E18" s="7">
        <f t="shared" si="0"/>
        <v>236439000</v>
      </c>
    </row>
    <row r="19" spans="1:5" x14ac:dyDescent="0.25">
      <c r="A19" t="s">
        <v>42</v>
      </c>
      <c r="B19" t="s">
        <v>18</v>
      </c>
      <c r="C19">
        <v>9</v>
      </c>
      <c r="D19" s="7">
        <v>8757000</v>
      </c>
      <c r="E19" s="7">
        <f t="shared" si="0"/>
        <v>78813000</v>
      </c>
    </row>
    <row r="20" spans="1:5" x14ac:dyDescent="0.25">
      <c r="A20" t="s">
        <v>43</v>
      </c>
      <c r="B20" t="s">
        <v>18</v>
      </c>
      <c r="C20">
        <v>17</v>
      </c>
      <c r="D20" s="7">
        <v>8757000</v>
      </c>
      <c r="E20" s="7">
        <f t="shared" si="0"/>
        <v>148869000</v>
      </c>
    </row>
    <row r="21" spans="1:5" x14ac:dyDescent="0.25">
      <c r="A21" t="s">
        <v>16</v>
      </c>
      <c r="B21" t="s">
        <v>28</v>
      </c>
      <c r="C21">
        <v>7</v>
      </c>
      <c r="D21" s="7">
        <v>7540000</v>
      </c>
      <c r="E21" s="7">
        <f t="shared" si="0"/>
        <v>52780000</v>
      </c>
    </row>
    <row r="22" spans="1:5" x14ac:dyDescent="0.25">
      <c r="A22" t="s">
        <v>44</v>
      </c>
      <c r="B22" t="s">
        <v>28</v>
      </c>
      <c r="C22">
        <v>11</v>
      </c>
      <c r="D22" s="7">
        <v>7540000</v>
      </c>
      <c r="E22" s="7">
        <f>+D22*C22</f>
        <v>82940000</v>
      </c>
    </row>
    <row r="23" spans="1:5" x14ac:dyDescent="0.25">
      <c r="A23" t="s">
        <v>45</v>
      </c>
      <c r="B23" t="s">
        <v>28</v>
      </c>
      <c r="C23">
        <v>2</v>
      </c>
      <c r="D23" s="7">
        <v>7540000</v>
      </c>
      <c r="E23" s="7">
        <f t="shared" ref="E23:E29" si="1">+D23*C23</f>
        <v>15080000</v>
      </c>
    </row>
    <row r="24" spans="1:5" x14ac:dyDescent="0.25">
      <c r="A24" t="s">
        <v>46</v>
      </c>
      <c r="B24" t="s">
        <v>28</v>
      </c>
      <c r="C24">
        <v>5</v>
      </c>
      <c r="D24" s="7">
        <v>7540000</v>
      </c>
      <c r="E24" s="7">
        <f t="shared" si="1"/>
        <v>37700000</v>
      </c>
    </row>
    <row r="25" spans="1:5" x14ac:dyDescent="0.25">
      <c r="A25" t="s">
        <v>47</v>
      </c>
      <c r="B25" t="s">
        <v>28</v>
      </c>
      <c r="C25">
        <v>1</v>
      </c>
      <c r="D25" s="7">
        <v>7540000</v>
      </c>
      <c r="E25" s="7">
        <f t="shared" si="1"/>
        <v>7540000</v>
      </c>
    </row>
    <row r="26" spans="1:5" x14ac:dyDescent="0.25">
      <c r="A26" t="s">
        <v>48</v>
      </c>
      <c r="B26" t="s">
        <v>83</v>
      </c>
      <c r="C26">
        <v>3</v>
      </c>
      <c r="D26" s="7">
        <v>6764000</v>
      </c>
      <c r="E26" s="7">
        <f t="shared" si="1"/>
        <v>20292000</v>
      </c>
    </row>
    <row r="27" spans="1:5" x14ac:dyDescent="0.25">
      <c r="A27" t="s">
        <v>49</v>
      </c>
      <c r="B27" t="s">
        <v>83</v>
      </c>
      <c r="C27">
        <v>3</v>
      </c>
      <c r="D27" s="7">
        <v>6764000</v>
      </c>
      <c r="E27" s="7">
        <f t="shared" si="1"/>
        <v>20292000</v>
      </c>
    </row>
    <row r="28" spans="1:5" x14ac:dyDescent="0.25">
      <c r="A28" t="s">
        <v>50</v>
      </c>
      <c r="B28" t="s">
        <v>83</v>
      </c>
      <c r="C28">
        <v>16</v>
      </c>
      <c r="D28" s="7">
        <v>6764000</v>
      </c>
      <c r="E28" s="7">
        <f t="shared" si="1"/>
        <v>108224000</v>
      </c>
    </row>
    <row r="29" spans="1:5" x14ac:dyDescent="0.25">
      <c r="A29" t="s">
        <v>51</v>
      </c>
      <c r="B29" t="s">
        <v>83</v>
      </c>
      <c r="C29">
        <v>25</v>
      </c>
      <c r="D29" s="7">
        <v>6764000</v>
      </c>
      <c r="E29" s="7">
        <f t="shared" si="1"/>
        <v>169100000</v>
      </c>
    </row>
    <row r="30" spans="1:5" x14ac:dyDescent="0.25">
      <c r="A30" t="s">
        <v>52</v>
      </c>
      <c r="B30" t="s">
        <v>30</v>
      </c>
      <c r="C30">
        <v>3</v>
      </c>
      <c r="D30" s="7">
        <v>6682000</v>
      </c>
      <c r="E30" s="7">
        <f>+D30*C30</f>
        <v>20046000</v>
      </c>
    </row>
    <row r="31" spans="1:5" x14ac:dyDescent="0.25">
      <c r="A31" t="s">
        <v>53</v>
      </c>
      <c r="B31" t="s">
        <v>30</v>
      </c>
      <c r="C31">
        <v>19</v>
      </c>
      <c r="D31" s="7">
        <v>6682000</v>
      </c>
      <c r="E31" s="7">
        <f t="shared" ref="E31:E33" si="2">+D31*C31</f>
        <v>126958000</v>
      </c>
    </row>
    <row r="32" spans="1:5" x14ac:dyDescent="0.25">
      <c r="A32" t="s">
        <v>54</v>
      </c>
      <c r="B32" t="s">
        <v>30</v>
      </c>
      <c r="C32">
        <v>24</v>
      </c>
      <c r="D32" s="7">
        <v>6682000</v>
      </c>
      <c r="E32" s="7">
        <f t="shared" si="2"/>
        <v>160368000</v>
      </c>
    </row>
    <row r="33" spans="1:5" x14ac:dyDescent="0.25">
      <c r="A33" t="s">
        <v>55</v>
      </c>
      <c r="B33" t="s">
        <v>29</v>
      </c>
      <c r="C33">
        <v>3</v>
      </c>
      <c r="D33" s="7">
        <v>6130000</v>
      </c>
      <c r="E33" s="7">
        <f t="shared" si="2"/>
        <v>18390000</v>
      </c>
    </row>
    <row r="34" spans="1:5" x14ac:dyDescent="0.25">
      <c r="A34" t="s">
        <v>56</v>
      </c>
      <c r="B34" t="s">
        <v>29</v>
      </c>
      <c r="C34">
        <v>1</v>
      </c>
      <c r="D34" s="7">
        <v>6130000</v>
      </c>
      <c r="E34" s="7">
        <f t="shared" ref="E34:E37" si="3">+D34*C34</f>
        <v>6130000</v>
      </c>
    </row>
    <row r="35" spans="1:5" x14ac:dyDescent="0.25">
      <c r="A35" t="s">
        <v>57</v>
      </c>
      <c r="B35" t="s">
        <v>29</v>
      </c>
      <c r="C35">
        <v>28</v>
      </c>
      <c r="D35" s="7">
        <v>6130000</v>
      </c>
      <c r="E35" s="7">
        <f t="shared" si="3"/>
        <v>171640000</v>
      </c>
    </row>
    <row r="36" spans="1:5" x14ac:dyDescent="0.25">
      <c r="A36" t="s">
        <v>58</v>
      </c>
      <c r="B36" t="s">
        <v>84</v>
      </c>
      <c r="C36">
        <v>2</v>
      </c>
      <c r="D36" s="7">
        <v>5843000</v>
      </c>
      <c r="E36" s="7">
        <f t="shared" si="3"/>
        <v>11686000</v>
      </c>
    </row>
    <row r="37" spans="1:5" x14ac:dyDescent="0.25">
      <c r="A37" t="s">
        <v>59</v>
      </c>
      <c r="B37" t="s">
        <v>84</v>
      </c>
      <c r="C37">
        <v>1</v>
      </c>
      <c r="D37" s="7">
        <v>5843000</v>
      </c>
      <c r="E37" s="7">
        <f t="shared" si="3"/>
        <v>5843000</v>
      </c>
    </row>
    <row r="38" spans="1:5" x14ac:dyDescent="0.25">
      <c r="A38" t="s">
        <v>15</v>
      </c>
      <c r="B38" t="s">
        <v>32</v>
      </c>
      <c r="C38">
        <v>1</v>
      </c>
      <c r="D38" s="7">
        <v>5798000</v>
      </c>
      <c r="E38" s="7">
        <f>+D38*C38</f>
        <v>5798000</v>
      </c>
    </row>
    <row r="39" spans="1:5" x14ac:dyDescent="0.25">
      <c r="A39" t="s">
        <v>60</v>
      </c>
      <c r="B39" t="s">
        <v>85</v>
      </c>
      <c r="C39">
        <v>13</v>
      </c>
      <c r="D39" s="7">
        <v>5540000</v>
      </c>
      <c r="E39" s="7">
        <f t="shared" ref="E39:E46" si="4">+D39*C39</f>
        <v>72020000</v>
      </c>
    </row>
    <row r="40" spans="1:5" x14ac:dyDescent="0.25">
      <c r="A40" t="s">
        <v>61</v>
      </c>
      <c r="B40" t="s">
        <v>17</v>
      </c>
      <c r="C40">
        <v>2</v>
      </c>
      <c r="D40" s="7">
        <v>5341000</v>
      </c>
      <c r="E40" s="7">
        <f t="shared" si="4"/>
        <v>10682000</v>
      </c>
    </row>
    <row r="41" spans="1:5" x14ac:dyDescent="0.25">
      <c r="A41" t="s">
        <v>62</v>
      </c>
      <c r="B41" t="s">
        <v>17</v>
      </c>
      <c r="C41">
        <v>19</v>
      </c>
      <c r="D41" s="7">
        <v>5341000</v>
      </c>
      <c r="E41" s="7">
        <f t="shared" si="4"/>
        <v>101479000</v>
      </c>
    </row>
    <row r="42" spans="1:5" x14ac:dyDescent="0.25">
      <c r="A42" t="s">
        <v>53</v>
      </c>
      <c r="B42" t="s">
        <v>17</v>
      </c>
      <c r="C42">
        <v>1</v>
      </c>
      <c r="D42" s="7">
        <v>5341000</v>
      </c>
      <c r="E42" s="7">
        <f t="shared" si="4"/>
        <v>5341000</v>
      </c>
    </row>
    <row r="43" spans="1:5" x14ac:dyDescent="0.25">
      <c r="A43" t="s">
        <v>60</v>
      </c>
      <c r="B43" t="s">
        <v>17</v>
      </c>
      <c r="C43">
        <v>19</v>
      </c>
      <c r="D43" s="7">
        <v>5341000</v>
      </c>
      <c r="E43" s="7">
        <f t="shared" si="4"/>
        <v>101479000</v>
      </c>
    </row>
    <row r="44" spans="1:5" x14ac:dyDescent="0.25">
      <c r="A44" t="s">
        <v>63</v>
      </c>
      <c r="B44" t="s">
        <v>86</v>
      </c>
      <c r="C44">
        <v>47</v>
      </c>
      <c r="D44" s="7">
        <v>4826000</v>
      </c>
      <c r="E44" s="7">
        <f t="shared" si="4"/>
        <v>226822000</v>
      </c>
    </row>
    <row r="45" spans="1:5" x14ac:dyDescent="0.25">
      <c r="A45" t="s">
        <v>14</v>
      </c>
      <c r="B45" t="s">
        <v>87</v>
      </c>
      <c r="C45">
        <v>1</v>
      </c>
      <c r="D45" s="7">
        <v>4649000</v>
      </c>
      <c r="E45" s="7">
        <f t="shared" si="4"/>
        <v>4649000</v>
      </c>
    </row>
    <row r="46" spans="1:5" x14ac:dyDescent="0.25">
      <c r="A46" t="s">
        <v>64</v>
      </c>
      <c r="B46" t="s">
        <v>88</v>
      </c>
      <c r="C46">
        <v>32</v>
      </c>
      <c r="D46" s="7">
        <v>4525000</v>
      </c>
      <c r="E46" s="7">
        <f t="shared" si="4"/>
        <v>144800000</v>
      </c>
    </row>
    <row r="47" spans="1:5" x14ac:dyDescent="0.25">
      <c r="A47" t="s">
        <v>65</v>
      </c>
      <c r="B47" t="s">
        <v>88</v>
      </c>
      <c r="C47">
        <v>7</v>
      </c>
      <c r="D47" s="7">
        <v>4525000</v>
      </c>
      <c r="E47" s="7">
        <f t="shared" ref="E47:E53" si="5">+D47*C47</f>
        <v>31675000</v>
      </c>
    </row>
    <row r="48" spans="1:5" x14ac:dyDescent="0.25">
      <c r="A48" t="s">
        <v>66</v>
      </c>
      <c r="B48" t="s">
        <v>88</v>
      </c>
      <c r="C48">
        <v>6</v>
      </c>
      <c r="D48" s="7">
        <v>4525000</v>
      </c>
      <c r="E48" s="7">
        <f t="shared" si="5"/>
        <v>27150000</v>
      </c>
    </row>
    <row r="49" spans="1:5" x14ac:dyDescent="0.25">
      <c r="A49" t="s">
        <v>14</v>
      </c>
      <c r="B49" t="s">
        <v>19</v>
      </c>
      <c r="C49">
        <v>1</v>
      </c>
      <c r="D49" s="7">
        <v>4469000</v>
      </c>
      <c r="E49" s="7">
        <f t="shared" si="5"/>
        <v>4469000</v>
      </c>
    </row>
    <row r="50" spans="1:5" x14ac:dyDescent="0.25">
      <c r="A50" t="s">
        <v>67</v>
      </c>
      <c r="B50" t="s">
        <v>19</v>
      </c>
      <c r="C50">
        <v>16</v>
      </c>
      <c r="D50" s="7">
        <v>4469000</v>
      </c>
      <c r="E50" s="7">
        <f t="shared" si="5"/>
        <v>71504000</v>
      </c>
    </row>
    <row r="51" spans="1:5" x14ac:dyDescent="0.25">
      <c r="A51" t="s">
        <v>68</v>
      </c>
      <c r="B51" t="s">
        <v>19</v>
      </c>
      <c r="C51">
        <v>14</v>
      </c>
      <c r="D51" s="7">
        <v>4469000</v>
      </c>
      <c r="E51" s="7">
        <f t="shared" si="5"/>
        <v>62566000</v>
      </c>
    </row>
    <row r="52" spans="1:5" x14ac:dyDescent="0.25">
      <c r="A52" t="s">
        <v>69</v>
      </c>
      <c r="B52" t="s">
        <v>89</v>
      </c>
      <c r="C52">
        <v>1</v>
      </c>
      <c r="D52" s="7">
        <v>4419000</v>
      </c>
      <c r="E52" s="7">
        <f t="shared" si="5"/>
        <v>4419000</v>
      </c>
    </row>
    <row r="53" spans="1:5" x14ac:dyDescent="0.25">
      <c r="A53" t="s">
        <v>70</v>
      </c>
      <c r="B53" t="s">
        <v>20</v>
      </c>
      <c r="C53">
        <v>59</v>
      </c>
      <c r="D53" s="7">
        <v>4319000</v>
      </c>
      <c r="E53" s="7">
        <f t="shared" si="5"/>
        <v>254821000</v>
      </c>
    </row>
    <row r="54" spans="1:5" x14ac:dyDescent="0.25">
      <c r="A54" t="s">
        <v>68</v>
      </c>
      <c r="B54" t="s">
        <v>20</v>
      </c>
      <c r="C54">
        <v>9</v>
      </c>
      <c r="D54" s="7">
        <v>4319000</v>
      </c>
      <c r="E54" s="7">
        <f>+D54*C54</f>
        <v>38871000</v>
      </c>
    </row>
    <row r="55" spans="1:5" x14ac:dyDescent="0.25">
      <c r="A55" t="s">
        <v>71</v>
      </c>
      <c r="B55" t="s">
        <v>23</v>
      </c>
      <c r="C55">
        <v>27</v>
      </c>
      <c r="D55" s="7">
        <v>3962500</v>
      </c>
      <c r="E55" s="7">
        <f t="shared" ref="E55:E61" si="6">+D55*C55</f>
        <v>106987500</v>
      </c>
    </row>
    <row r="56" spans="1:5" x14ac:dyDescent="0.25">
      <c r="A56" t="s">
        <v>15</v>
      </c>
      <c r="B56" t="s">
        <v>23</v>
      </c>
      <c r="C56">
        <v>117</v>
      </c>
      <c r="D56" s="7">
        <v>3962500</v>
      </c>
      <c r="E56" s="7">
        <f t="shared" si="6"/>
        <v>463612500</v>
      </c>
    </row>
    <row r="57" spans="1:5" x14ac:dyDescent="0.25">
      <c r="A57" t="s">
        <v>71</v>
      </c>
      <c r="B57" t="s">
        <v>90</v>
      </c>
      <c r="C57">
        <v>3</v>
      </c>
      <c r="D57" s="7">
        <v>3787000</v>
      </c>
      <c r="E57" s="7">
        <f t="shared" si="6"/>
        <v>11361000</v>
      </c>
    </row>
    <row r="58" spans="1:5" x14ac:dyDescent="0.25">
      <c r="A58" t="s">
        <v>70</v>
      </c>
      <c r="B58" t="s">
        <v>90</v>
      </c>
      <c r="C58">
        <v>43</v>
      </c>
      <c r="D58" s="7">
        <v>3787000</v>
      </c>
      <c r="E58" s="7">
        <f t="shared" si="6"/>
        <v>162841000</v>
      </c>
    </row>
    <row r="59" spans="1:5" x14ac:dyDescent="0.25">
      <c r="A59" t="s">
        <v>71</v>
      </c>
      <c r="B59" t="s">
        <v>21</v>
      </c>
      <c r="C59">
        <v>11</v>
      </c>
      <c r="D59" s="7">
        <v>3676500</v>
      </c>
      <c r="E59" s="7">
        <f t="shared" si="6"/>
        <v>40441500</v>
      </c>
    </row>
    <row r="60" spans="1:5" x14ac:dyDescent="0.25">
      <c r="A60" t="s">
        <v>72</v>
      </c>
      <c r="B60" t="s">
        <v>21</v>
      </c>
      <c r="C60">
        <v>33</v>
      </c>
      <c r="D60" s="7">
        <v>3676500</v>
      </c>
      <c r="E60" s="7">
        <f t="shared" si="6"/>
        <v>121324500</v>
      </c>
    </row>
    <row r="61" spans="1:5" x14ac:dyDescent="0.25">
      <c r="A61" t="s">
        <v>73</v>
      </c>
      <c r="B61" t="s">
        <v>21</v>
      </c>
      <c r="C61">
        <v>15</v>
      </c>
      <c r="D61" s="7">
        <v>3676500</v>
      </c>
      <c r="E61" s="7">
        <f t="shared" si="6"/>
        <v>55147500</v>
      </c>
    </row>
    <row r="62" spans="1:5" x14ac:dyDescent="0.25">
      <c r="A62" t="s">
        <v>71</v>
      </c>
      <c r="B62" t="s">
        <v>91</v>
      </c>
      <c r="C62">
        <v>1</v>
      </c>
      <c r="D62" s="7">
        <v>3634000</v>
      </c>
      <c r="E62" s="7">
        <f>+D62*C62</f>
        <v>3634000</v>
      </c>
    </row>
    <row r="63" spans="1:5" x14ac:dyDescent="0.25">
      <c r="A63" t="s">
        <v>71</v>
      </c>
      <c r="B63" t="s">
        <v>22</v>
      </c>
      <c r="C63">
        <v>11</v>
      </c>
      <c r="D63" s="7">
        <v>3587000</v>
      </c>
      <c r="E63" s="7">
        <f t="shared" ref="E63:E70" si="7">+D63*C63</f>
        <v>39457000</v>
      </c>
    </row>
    <row r="64" spans="1:5" x14ac:dyDescent="0.25">
      <c r="A64" t="s">
        <v>74</v>
      </c>
      <c r="B64" t="s">
        <v>22</v>
      </c>
      <c r="C64">
        <v>13</v>
      </c>
      <c r="D64" s="7">
        <v>3587000</v>
      </c>
      <c r="E64" s="7">
        <f t="shared" si="7"/>
        <v>46631000</v>
      </c>
    </row>
    <row r="65" spans="1:5" x14ac:dyDescent="0.25">
      <c r="A65" t="s">
        <v>71</v>
      </c>
      <c r="B65" t="s">
        <v>24</v>
      </c>
      <c r="C65">
        <v>11</v>
      </c>
      <c r="D65" s="7">
        <v>3497200</v>
      </c>
      <c r="E65" s="7">
        <f t="shared" si="7"/>
        <v>38469200</v>
      </c>
    </row>
    <row r="66" spans="1:5" x14ac:dyDescent="0.25">
      <c r="A66" t="s">
        <v>75</v>
      </c>
      <c r="B66" t="s">
        <v>92</v>
      </c>
      <c r="C66">
        <v>48</v>
      </c>
      <c r="D66" s="7">
        <v>3409000</v>
      </c>
      <c r="E66" s="7">
        <f t="shared" si="7"/>
        <v>163632000</v>
      </c>
    </row>
    <row r="67" spans="1:5" x14ac:dyDescent="0.25">
      <c r="A67" t="s">
        <v>75</v>
      </c>
      <c r="B67" t="s">
        <v>25</v>
      </c>
      <c r="C67">
        <v>12</v>
      </c>
      <c r="D67" s="7">
        <v>3312200</v>
      </c>
      <c r="E67" s="7">
        <f t="shared" si="7"/>
        <v>39746400</v>
      </c>
    </row>
    <row r="68" spans="1:5" x14ac:dyDescent="0.25">
      <c r="A68" t="s">
        <v>76</v>
      </c>
      <c r="B68" t="s">
        <v>26</v>
      </c>
      <c r="C68">
        <v>1</v>
      </c>
      <c r="D68" s="7">
        <v>3143000</v>
      </c>
      <c r="E68" s="7">
        <f t="shared" si="7"/>
        <v>3143000</v>
      </c>
    </row>
    <row r="69" spans="1:5" x14ac:dyDescent="0.25">
      <c r="A69" t="s">
        <v>31</v>
      </c>
      <c r="B69" t="s">
        <v>93</v>
      </c>
      <c r="C69">
        <v>2</v>
      </c>
      <c r="D69" s="7">
        <v>3010000</v>
      </c>
      <c r="E69" s="7">
        <f t="shared" si="7"/>
        <v>6020000</v>
      </c>
    </row>
    <row r="70" spans="1:5" x14ac:dyDescent="0.25">
      <c r="A70" t="s">
        <v>31</v>
      </c>
      <c r="B70" t="s">
        <v>27</v>
      </c>
      <c r="C70">
        <v>1</v>
      </c>
      <c r="D70" s="7">
        <v>2934000</v>
      </c>
      <c r="E70" s="7">
        <f t="shared" si="7"/>
        <v>2934000</v>
      </c>
    </row>
    <row r="71" spans="1:5" x14ac:dyDescent="0.25">
      <c r="A71" t="s">
        <v>75</v>
      </c>
      <c r="B71" t="s">
        <v>94</v>
      </c>
      <c r="C71">
        <v>17</v>
      </c>
      <c r="D71" s="7">
        <v>2858000</v>
      </c>
      <c r="E71" s="7">
        <f>+D71*C71</f>
        <v>48586000</v>
      </c>
    </row>
    <row r="72" spans="1:5" x14ac:dyDescent="0.25">
      <c r="A72" t="s">
        <v>77</v>
      </c>
      <c r="B72" t="s">
        <v>95</v>
      </c>
      <c r="C72">
        <v>3</v>
      </c>
      <c r="D72" s="7">
        <v>2847000</v>
      </c>
      <c r="E72" s="7">
        <f t="shared" ref="E72" si="8">+D72*C72</f>
        <v>8541000</v>
      </c>
    </row>
    <row r="73" spans="1:5" x14ac:dyDescent="0.25">
      <c r="A73" t="s">
        <v>15</v>
      </c>
      <c r="B73" t="s">
        <v>96</v>
      </c>
      <c r="C73">
        <v>4</v>
      </c>
      <c r="D73" s="7">
        <v>2531200</v>
      </c>
      <c r="E73" s="7">
        <f t="shared" ref="E73:E75" si="9">+D73*C73</f>
        <v>10124800</v>
      </c>
    </row>
    <row r="74" spans="1:5" x14ac:dyDescent="0.25">
      <c r="A74" t="s">
        <v>77</v>
      </c>
      <c r="B74" t="s">
        <v>97</v>
      </c>
      <c r="C74">
        <v>1</v>
      </c>
      <c r="D74" s="7">
        <v>2348500</v>
      </c>
      <c r="E74" s="7">
        <f t="shared" si="9"/>
        <v>2348500</v>
      </c>
    </row>
    <row r="75" spans="1:5" ht="15.75" thickBot="1" x14ac:dyDescent="0.3">
      <c r="A75" t="s">
        <v>78</v>
      </c>
      <c r="B75" t="s">
        <v>98</v>
      </c>
      <c r="C75">
        <v>2</v>
      </c>
      <c r="D75" s="7">
        <v>2286000</v>
      </c>
      <c r="E75" s="7">
        <f t="shared" si="9"/>
        <v>4572000</v>
      </c>
    </row>
    <row r="76" spans="1:5" x14ac:dyDescent="0.25">
      <c r="A76" s="8" t="s">
        <v>7</v>
      </c>
      <c r="B76" s="8"/>
      <c r="C76" s="8">
        <f>SUM(C8:C75)</f>
        <v>887</v>
      </c>
      <c r="D76" s="8"/>
      <c r="E76" s="9"/>
    </row>
    <row r="77" spans="1:5" x14ac:dyDescent="0.25">
      <c r="A77" s="10" t="s">
        <v>8</v>
      </c>
      <c r="B77" s="10"/>
      <c r="C77" s="10"/>
      <c r="D77" s="10"/>
      <c r="E77" s="11">
        <f>SUM(E8:E76)</f>
        <v>4567721900</v>
      </c>
    </row>
    <row r="78" spans="1:5" x14ac:dyDescent="0.25">
      <c r="A78" s="10" t="s">
        <v>9</v>
      </c>
      <c r="B78" s="10"/>
      <c r="C78" s="10"/>
      <c r="D78" s="10"/>
      <c r="E78" s="11">
        <f>+E77*12</f>
        <v>54812662800</v>
      </c>
    </row>
    <row r="79" spans="1:5" x14ac:dyDescent="0.25">
      <c r="E79" s="7"/>
    </row>
    <row r="81" spans="1:5" x14ac:dyDescent="0.25">
      <c r="A81" s="6" t="s">
        <v>12</v>
      </c>
    </row>
    <row r="82" spans="1:5" ht="25.5" x14ac:dyDescent="0.25">
      <c r="A82" s="5" t="s">
        <v>2</v>
      </c>
      <c r="B82" s="1" t="s">
        <v>3</v>
      </c>
      <c r="C82" s="2" t="s">
        <v>4</v>
      </c>
      <c r="D82" s="3" t="s">
        <v>5</v>
      </c>
      <c r="E82" s="4" t="s">
        <v>6</v>
      </c>
    </row>
    <row r="83" spans="1:5" x14ac:dyDescent="0.25">
      <c r="A83" t="s">
        <v>11</v>
      </c>
      <c r="B83" t="s">
        <v>100</v>
      </c>
      <c r="C83">
        <v>1</v>
      </c>
      <c r="D83" s="7">
        <v>3000000</v>
      </c>
      <c r="E83" s="7">
        <f t="shared" ref="E83" si="10">+D83*C83</f>
        <v>3000000</v>
      </c>
    </row>
    <row r="84" spans="1:5" ht="15.75" thickBot="1" x14ac:dyDescent="0.3">
      <c r="A84" t="s">
        <v>99</v>
      </c>
      <c r="B84" t="s">
        <v>101</v>
      </c>
      <c r="C84">
        <v>12</v>
      </c>
      <c r="D84" s="7">
        <v>2000000</v>
      </c>
      <c r="E84" s="7">
        <f t="shared" ref="E84" si="11">+D84*C84</f>
        <v>24000000</v>
      </c>
    </row>
    <row r="85" spans="1:5" x14ac:dyDescent="0.25">
      <c r="A85" s="8" t="s">
        <v>7</v>
      </c>
      <c r="B85" s="8"/>
      <c r="C85" s="8">
        <f>SUM(C83:C84)</f>
        <v>13</v>
      </c>
      <c r="D85" s="8"/>
      <c r="E85" s="9"/>
    </row>
    <row r="86" spans="1:5" x14ac:dyDescent="0.25">
      <c r="A86" s="10" t="s">
        <v>8</v>
      </c>
      <c r="B86" s="10"/>
      <c r="C86" s="10"/>
      <c r="D86" s="10"/>
      <c r="E86" s="11">
        <f>SUM(E83:E85)</f>
        <v>27000000</v>
      </c>
    </row>
    <row r="87" spans="1:5" x14ac:dyDescent="0.25">
      <c r="A87" s="10" t="s">
        <v>9</v>
      </c>
      <c r="B87" s="10"/>
      <c r="C87" s="10"/>
      <c r="D87" s="10"/>
      <c r="E87" s="11">
        <f>+E86*12</f>
        <v>324000000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2018-07-18T16:53:06Z</dcterms:modified>
</cp:coreProperties>
</file>