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F6B3D256-7722-4618-8211-089A93E7F98A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C36" i="1"/>
  <c r="C45" i="1" l="1"/>
  <c r="E44" i="1"/>
  <c r="E43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6" i="1" l="1"/>
  <c r="E47" i="1" s="1"/>
  <c r="E35" i="1"/>
  <c r="E8" i="1" l="1"/>
  <c r="E38" i="1" l="1"/>
</calcChain>
</file>

<file path=xl/sharedStrings.xml><?xml version="1.0" encoding="utf-8"?>
<sst xmlns="http://schemas.openxmlformats.org/spreadsheetml/2006/main" count="81" uniqueCount="69">
  <si>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</si>
  <si>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</si>
  <si>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</si>
  <si>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</si>
  <si>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</si>
  <si>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</si>
  <si>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</si>
  <si>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</si>
  <si>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</si>
  <si>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</si>
  <si>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</si>
  <si>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</si>
  <si>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COORDINADOR</t>
  </si>
  <si>
    <t>JEFE DE DEPARTAMENTO</t>
  </si>
  <si>
    <t>DIRECTOR</t>
  </si>
  <si>
    <t>AUDITOR INTERNO</t>
  </si>
  <si>
    <t>PROFESIONAL (II)</t>
  </si>
  <si>
    <t>ASESOR</t>
  </si>
  <si>
    <t>23 15 DIRECCION NACIONAL DE ADUANAS</t>
  </si>
  <si>
    <t>DIRECTOR NACIONAL</t>
  </si>
  <si>
    <t>DIRECTOR ADJUNTO</t>
  </si>
  <si>
    <t>ASESOR I</t>
  </si>
  <si>
    <t>ASESOR II</t>
  </si>
  <si>
    <t>ADMINISTRADOR</t>
  </si>
  <si>
    <t>ASESOR III</t>
  </si>
  <si>
    <t>DELEGADO REPRESENTANTE</t>
  </si>
  <si>
    <t>DELEG REPRES ADJUNTO</t>
  </si>
  <si>
    <t>SUB ADMINISTRADOR</t>
  </si>
  <si>
    <t>JEFE DE DIVISION</t>
  </si>
  <si>
    <t>TECNICO I</t>
  </si>
  <si>
    <t>PROFESIONAL</t>
  </si>
  <si>
    <t>TECNICO II</t>
  </si>
  <si>
    <t>PROFESIONAL I</t>
  </si>
  <si>
    <t>PROFESIONAL II</t>
  </si>
  <si>
    <t>PROFESIONAL III</t>
  </si>
  <si>
    <t>AUXILIAR ADMINISTRATIVO</t>
  </si>
  <si>
    <t>ASISTENTE TECNICO</t>
  </si>
  <si>
    <t>ASISTENTE ADMINISTRATIVO</t>
  </si>
  <si>
    <t>AUXILIAR TÉCNICO</t>
  </si>
  <si>
    <t>A1D</t>
  </si>
  <si>
    <t>A1H</t>
  </si>
  <si>
    <t>AIJ</t>
  </si>
  <si>
    <t>A2C</t>
  </si>
  <si>
    <t>A2D</t>
  </si>
  <si>
    <t>A2V</t>
  </si>
  <si>
    <t>A2H</t>
  </si>
  <si>
    <t>A2E</t>
  </si>
  <si>
    <t>A2I</t>
  </si>
  <si>
    <t>A2R</t>
  </si>
  <si>
    <t>A2M</t>
  </si>
  <si>
    <t>A2Q</t>
  </si>
  <si>
    <t>A3E</t>
  </si>
  <si>
    <t>A3D</t>
  </si>
  <si>
    <t>A3I</t>
  </si>
  <si>
    <t>A4A</t>
  </si>
  <si>
    <t>AP9</t>
  </si>
  <si>
    <t>A4F</t>
  </si>
  <si>
    <t>AP8</t>
  </si>
  <si>
    <t>AP7</t>
  </si>
  <si>
    <t>AP6</t>
  </si>
  <si>
    <t>A5E</t>
  </si>
  <si>
    <t>A4H</t>
  </si>
  <si>
    <t>A9Z</t>
  </si>
  <si>
    <t>A55</t>
  </si>
  <si>
    <t>A69</t>
  </si>
  <si>
    <t>A59</t>
  </si>
  <si>
    <t>A57</t>
  </si>
  <si>
    <t>S14</t>
  </si>
  <si>
    <t>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</si>
</sst>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7"/>
  <sheetViews>
    <sheetView tabSelected="1" workbookViewId="0">
      <selection activeCell="E38" sqref="E38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39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20</v>
      </c>
      <c r="B9" t="s">
        <v>40</v>
      </c>
      <c r="C9">
        <v>1</v>
      </c>
      <c r="D9" s="7">
        <v>20500000</v>
      </c>
      <c r="E9" s="7">
        <f t="shared" ref="E9:E34" si="0">+D9*C9</f>
        <v>20500000</v>
      </c>
    </row>
    <row r="10" spans="1:5" x14ac:dyDescent="0.25">
      <c r="A10" t="s">
        <v>17</v>
      </c>
      <c r="B10" t="s">
        <v>41</v>
      </c>
      <c r="C10">
        <v>2</v>
      </c>
      <c r="D10" s="7">
        <v>18000000</v>
      </c>
      <c r="E10" s="7">
        <f t="shared" si="0"/>
        <v>36000000</v>
      </c>
    </row>
    <row r="11" spans="1:5" x14ac:dyDescent="0.25">
      <c r="A11" t="s">
        <v>21</v>
      </c>
      <c r="B11" t="s">
        <v>42</v>
      </c>
      <c r="C11">
        <v>7</v>
      </c>
      <c r="D11" s="7">
        <v>17500000</v>
      </c>
      <c r="E11" s="7">
        <f t="shared" si="0"/>
        <v>122500000</v>
      </c>
    </row>
    <row r="12" spans="1:5" x14ac:dyDescent="0.25">
      <c r="A12" t="s">
        <v>14</v>
      </c>
      <c r="B12" t="s">
        <v>43</v>
      </c>
      <c r="C12">
        <v>8</v>
      </c>
      <c r="D12" s="7">
        <v>17500000</v>
      </c>
      <c r="E12" s="7">
        <f t="shared" si="0"/>
        <v>140000000</v>
      </c>
    </row>
    <row r="13" spans="1:5" x14ac:dyDescent="0.25">
      <c r="A13" t="s">
        <v>22</v>
      </c>
      <c r="B13" t="s">
        <v>44</v>
      </c>
      <c r="C13">
        <v>8</v>
      </c>
      <c r="D13" s="7">
        <v>15500000</v>
      </c>
      <c r="E13" s="7">
        <f t="shared" si="0"/>
        <v>124000000</v>
      </c>
    </row>
    <row r="14" spans="1:5" x14ac:dyDescent="0.25">
      <c r="A14" t="s">
        <v>15</v>
      </c>
      <c r="B14" t="s">
        <v>45</v>
      </c>
      <c r="C14">
        <v>1</v>
      </c>
      <c r="D14" s="7">
        <v>15500000</v>
      </c>
      <c r="E14" s="7">
        <f t="shared" si="0"/>
        <v>15500000</v>
      </c>
    </row>
    <row r="15" spans="1:5" x14ac:dyDescent="0.25">
      <c r="A15" t="s">
        <v>12</v>
      </c>
      <c r="B15" t="s">
        <v>46</v>
      </c>
      <c r="C15">
        <v>15</v>
      </c>
      <c r="D15" s="7">
        <v>15500000</v>
      </c>
      <c r="E15" s="7">
        <f t="shared" si="0"/>
        <v>232500000</v>
      </c>
    </row>
    <row r="16" spans="1:5" x14ac:dyDescent="0.25">
      <c r="A16" t="s">
        <v>23</v>
      </c>
      <c r="B16" t="s">
        <v>47</v>
      </c>
      <c r="C16">
        <v>31</v>
      </c>
      <c r="D16" s="7">
        <v>13500000</v>
      </c>
      <c r="E16" s="7">
        <f t="shared" si="0"/>
        <v>418500000</v>
      </c>
    </row>
    <row r="17" spans="1:5" x14ac:dyDescent="0.25">
      <c r="A17" t="s">
        <v>24</v>
      </c>
      <c r="B17" t="s">
        <v>48</v>
      </c>
      <c r="C17">
        <v>19</v>
      </c>
      <c r="D17" s="7">
        <v>13500000</v>
      </c>
      <c r="E17" s="7">
        <f t="shared" si="0"/>
        <v>256500000</v>
      </c>
    </row>
    <row r="18" spans="1:5" x14ac:dyDescent="0.25">
      <c r="A18" t="s">
        <v>25</v>
      </c>
      <c r="B18" t="s">
        <v>49</v>
      </c>
      <c r="C18">
        <v>6</v>
      </c>
      <c r="D18" s="7">
        <v>13500000</v>
      </c>
      <c r="E18" s="7">
        <f t="shared" si="0"/>
        <v>81000000</v>
      </c>
    </row>
    <row r="19" spans="1:5" x14ac:dyDescent="0.25">
      <c r="A19" t="s">
        <v>13</v>
      </c>
      <c r="B19" t="s">
        <v>50</v>
      </c>
      <c r="C19">
        <v>57</v>
      </c>
      <c r="D19" s="7">
        <v>13500000</v>
      </c>
      <c r="E19" s="7">
        <f t="shared" si="0"/>
        <v>769500000</v>
      </c>
    </row>
    <row r="20" spans="1:5" x14ac:dyDescent="0.25">
      <c r="A20" t="s">
        <v>26</v>
      </c>
      <c r="B20" t="s">
        <v>51</v>
      </c>
      <c r="C20">
        <v>6</v>
      </c>
      <c r="D20" s="7">
        <v>11000000</v>
      </c>
      <c r="E20" s="7">
        <f t="shared" si="0"/>
        <v>66000000</v>
      </c>
    </row>
    <row r="21" spans="1:5" x14ac:dyDescent="0.25">
      <c r="A21" t="s">
        <v>27</v>
      </c>
      <c r="B21" t="s">
        <v>52</v>
      </c>
      <c r="C21">
        <v>100</v>
      </c>
      <c r="D21" s="7">
        <v>11000000</v>
      </c>
      <c r="E21" s="7">
        <f t="shared" si="0"/>
        <v>1100000000</v>
      </c>
    </row>
    <row r="22" spans="1:5" x14ac:dyDescent="0.25">
      <c r="A22" t="s">
        <v>28</v>
      </c>
      <c r="B22" t="s">
        <v>53</v>
      </c>
      <c r="C22">
        <v>334</v>
      </c>
      <c r="D22" s="7">
        <v>9300000</v>
      </c>
      <c r="E22" s="7">
        <f t="shared" si="0"/>
        <v>3106200000</v>
      </c>
    </row>
    <row r="23" spans="1:5" x14ac:dyDescent="0.25">
      <c r="A23" t="s">
        <v>29</v>
      </c>
      <c r="B23" t="s">
        <v>54</v>
      </c>
      <c r="C23">
        <v>298</v>
      </c>
      <c r="D23" s="7">
        <v>8100000</v>
      </c>
      <c r="E23" s="7">
        <f t="shared" si="0"/>
        <v>2413800000</v>
      </c>
    </row>
    <row r="24" spans="1:5" x14ac:dyDescent="0.25">
      <c r="A24" t="s">
        <v>30</v>
      </c>
      <c r="B24" t="s">
        <v>55</v>
      </c>
      <c r="C24">
        <v>2</v>
      </c>
      <c r="D24" s="7">
        <v>6700000</v>
      </c>
      <c r="E24" s="7">
        <f t="shared" si="0"/>
        <v>13400000</v>
      </c>
    </row>
    <row r="25" spans="1:5" x14ac:dyDescent="0.25">
      <c r="A25" t="s">
        <v>31</v>
      </c>
      <c r="B25" t="s">
        <v>56</v>
      </c>
      <c r="C25">
        <v>57</v>
      </c>
      <c r="D25" s="7">
        <v>6700000</v>
      </c>
      <c r="E25" s="7">
        <f t="shared" si="0"/>
        <v>381900000</v>
      </c>
    </row>
    <row r="26" spans="1:5" x14ac:dyDescent="0.25">
      <c r="A26" t="s">
        <v>32</v>
      </c>
      <c r="B26" t="s">
        <v>57</v>
      </c>
      <c r="C26">
        <v>1</v>
      </c>
      <c r="D26" s="7">
        <v>6600000</v>
      </c>
      <c r="E26" s="7">
        <f t="shared" si="0"/>
        <v>6600000</v>
      </c>
    </row>
    <row r="27" spans="1:5" x14ac:dyDescent="0.25">
      <c r="A27" t="s">
        <v>33</v>
      </c>
      <c r="B27" t="s">
        <v>58</v>
      </c>
      <c r="C27">
        <v>3</v>
      </c>
      <c r="D27" s="7">
        <v>6300000</v>
      </c>
      <c r="E27" s="7">
        <f t="shared" si="0"/>
        <v>18900000</v>
      </c>
    </row>
    <row r="28" spans="1:5" x14ac:dyDescent="0.25">
      <c r="A28" t="s">
        <v>34</v>
      </c>
      <c r="B28" t="s">
        <v>59</v>
      </c>
      <c r="C28">
        <v>8</v>
      </c>
      <c r="D28" s="7">
        <v>5900000</v>
      </c>
      <c r="E28" s="7">
        <f t="shared" si="0"/>
        <v>47200000</v>
      </c>
    </row>
    <row r="29" spans="1:5" x14ac:dyDescent="0.25">
      <c r="A29" t="s">
        <v>35</v>
      </c>
      <c r="B29" t="s">
        <v>60</v>
      </c>
      <c r="C29">
        <v>76</v>
      </c>
      <c r="D29" s="7">
        <v>5600000</v>
      </c>
      <c r="E29" s="7">
        <f t="shared" si="0"/>
        <v>425600000</v>
      </c>
    </row>
    <row r="30" spans="1:5" x14ac:dyDescent="0.25">
      <c r="A30" t="s">
        <v>31</v>
      </c>
      <c r="B30" t="s">
        <v>61</v>
      </c>
      <c r="C30">
        <v>1</v>
      </c>
      <c r="D30" s="7">
        <v>5003900</v>
      </c>
      <c r="E30" s="7">
        <f t="shared" si="0"/>
        <v>5003900</v>
      </c>
    </row>
    <row r="31" spans="1:5" x14ac:dyDescent="0.25">
      <c r="A31" t="s">
        <v>16</v>
      </c>
      <c r="B31" t="s">
        <v>62</v>
      </c>
      <c r="C31">
        <v>10</v>
      </c>
      <c r="D31" s="7">
        <v>2600000</v>
      </c>
      <c r="E31" s="7">
        <f t="shared" si="0"/>
        <v>26000000</v>
      </c>
    </row>
    <row r="32" spans="1:5" x14ac:dyDescent="0.25">
      <c r="A32" t="s">
        <v>36</v>
      </c>
      <c r="B32" t="s">
        <v>63</v>
      </c>
      <c r="C32">
        <v>1</v>
      </c>
      <c r="D32" s="7">
        <v>2309900</v>
      </c>
      <c r="E32" s="7">
        <f t="shared" si="0"/>
        <v>2309900</v>
      </c>
    </row>
    <row r="33" spans="1:5" x14ac:dyDescent="0.25">
      <c r="A33" t="s">
        <v>37</v>
      </c>
      <c r="B33" t="s">
        <v>64</v>
      </c>
      <c r="C33">
        <v>20</v>
      </c>
      <c r="D33" s="7">
        <v>2300000</v>
      </c>
      <c r="E33" s="7">
        <f t="shared" si="0"/>
        <v>46000000</v>
      </c>
    </row>
    <row r="34" spans="1:5" x14ac:dyDescent="0.25">
      <c r="A34" t="s">
        <v>36</v>
      </c>
      <c r="B34" t="s">
        <v>65</v>
      </c>
      <c r="C34">
        <v>1</v>
      </c>
      <c r="D34" s="7">
        <v>2041123</v>
      </c>
      <c r="E34" s="7">
        <f t="shared" si="0"/>
        <v>2041123</v>
      </c>
    </row>
    <row r="35" spans="1:5" ht="15.75" thickBot="1" x14ac:dyDescent="0.3">
      <c r="A35" t="s">
        <v>38</v>
      </c>
      <c r="B35" t="s">
        <v>66</v>
      </c>
      <c r="C35">
        <v>1</v>
      </c>
      <c r="D35" s="7">
        <v>2041123</v>
      </c>
      <c r="E35" s="7">
        <f t="shared" ref="E35" si="1">+D35*C35</f>
        <v>2041123</v>
      </c>
    </row>
    <row r="36" spans="1:5" x14ac:dyDescent="0.25">
      <c r="A36" s="8" t="s">
        <v>7</v>
      </c>
      <c r="B36" s="8"/>
      <c r="C36" s="8">
        <f>SUM(C8:C35)</f>
        <v>1075</v>
      </c>
      <c r="D36" s="8"/>
      <c r="E36" s="9"/>
    </row>
    <row r="37" spans="1:5" x14ac:dyDescent="0.25">
      <c r="A37" s="10" t="s">
        <v>8</v>
      </c>
      <c r="B37" s="10"/>
      <c r="C37" s="10"/>
      <c r="D37" s="10"/>
      <c r="E37" s="11">
        <f>SUM(E8:E36)</f>
        <v>9901496046</v>
      </c>
    </row>
    <row r="38" spans="1:5" x14ac:dyDescent="0.25">
      <c r="A38" s="10" t="s">
        <v>9</v>
      </c>
      <c r="B38" s="10"/>
      <c r="C38" s="10"/>
      <c r="D38" s="10"/>
      <c r="E38" s="11">
        <f>+E37*12</f>
        <v>118817952552</v>
      </c>
    </row>
    <row r="39" spans="1:5" x14ac:dyDescent="0.25">
      <c r="E39" s="7"/>
    </row>
    <row r="41" spans="1:5" x14ac:dyDescent="0.25">
      <c r="A41" s="6" t="s">
        <v>10</v>
      </c>
    </row>
    <row r="42" spans="1:5" ht="25.5" x14ac:dyDescent="0.25">
      <c r="A42" s="5" t="s">
        <v>2</v>
      </c>
      <c r="B42" s="1" t="s">
        <v>3</v>
      </c>
      <c r="C42" s="2" t="s">
        <v>4</v>
      </c>
      <c r="D42" s="3" t="s">
        <v>5</v>
      </c>
      <c r="E42" s="4" t="s">
        <v>6</v>
      </c>
    </row>
    <row r="43" spans="1:5" x14ac:dyDescent="0.25">
      <c r="A43" t="s">
        <v>19</v>
      </c>
      <c r="B43" t="s">
        <v>67</v>
      </c>
      <c r="C43">
        <v>1</v>
      </c>
      <c r="D43" s="7">
        <v>1948900</v>
      </c>
      <c r="E43" s="7">
        <f t="shared" ref="E43:E44" si="2">+D43*C43</f>
        <v>1948900</v>
      </c>
    </row>
    <row r="44" spans="1:5" ht="15.75" thickBot="1" x14ac:dyDescent="0.3">
      <c r="A44" t="s">
        <v>14</v>
      </c>
      <c r="B44" t="s">
        <v>68</v>
      </c>
      <c r="C44">
        <v>7</v>
      </c>
      <c r="D44" s="7">
        <v>1728000</v>
      </c>
      <c r="E44" s="7">
        <f t="shared" si="2"/>
        <v>12096000</v>
      </c>
    </row>
    <row r="45" spans="1:5" x14ac:dyDescent="0.25">
      <c r="A45" s="8" t="s">
        <v>7</v>
      </c>
      <c r="B45" s="8"/>
      <c r="C45" s="8">
        <f>SUM(C43:C44)</f>
        <v>8</v>
      </c>
      <c r="D45" s="8"/>
      <c r="E45" s="9"/>
    </row>
    <row r="46" spans="1:5" x14ac:dyDescent="0.25">
      <c r="A46" s="10" t="s">
        <v>8</v>
      </c>
      <c r="B46" s="10"/>
      <c r="C46" s="10"/>
      <c r="D46" s="10"/>
      <c r="E46" s="11">
        <f>SUM(E43:E45)</f>
        <v>14044900</v>
      </c>
    </row>
    <row r="47" spans="1:5" x14ac:dyDescent="0.25">
      <c r="A47" s="10" t="s">
        <v>9</v>
      </c>
      <c r="B47" s="10"/>
      <c r="C47" s="10"/>
      <c r="D47" s="10"/>
      <c r="E47" s="11">
        <f>+E46*12</f>
        <v>168538800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2018-07-18T16:44:30Z</dcterms:modified>
</cp:coreProperties>
</file>