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51" i="1"/>
  <c r="F52" i="1"/>
  <c r="F53" i="1"/>
  <c r="F73" i="1"/>
  <c r="F82" i="1"/>
  <c r="F105" i="1"/>
  <c r="F109" i="1"/>
  <c r="F117" i="1"/>
  <c r="F29" i="1"/>
  <c r="F6" i="1" l="1"/>
  <c r="H4" i="1" s="1"/>
</calcChain>
</file>

<file path=xl/sharedStrings.xml><?xml version="1.0" encoding="utf-8"?>
<sst xmlns="http://schemas.openxmlformats.org/spreadsheetml/2006/main" count="136" uniqueCount="56">
  <si>
    <t>O.G.</t>
  </si>
  <si>
    <t>F.F.</t>
  </si>
  <si>
    <t>O.F.</t>
  </si>
  <si>
    <t>D E S C R I P C I O N</t>
  </si>
  <si>
    <t>PROGRAMADO</t>
  </si>
  <si>
    <t>Total General:</t>
  </si>
  <si>
    <t>Nivel:</t>
  </si>
  <si>
    <t>GOBIERNOS DEPARTAMENTALES</t>
  </si>
  <si>
    <t>Entidad:</t>
  </si>
  <si>
    <t>GOBIERNO DEPARTAMENTAL DE ÑEEMBUCÚ</t>
  </si>
  <si>
    <t>Tip. Presup.:</t>
  </si>
  <si>
    <t>PROGRAMAS DE ADMINISTRACION</t>
  </si>
  <si>
    <t>Programa:</t>
  </si>
  <si>
    <t>ADMINISTRACIÓN EJECUTIVA DEPARTAMENTAL</t>
  </si>
  <si>
    <t>Sub Programa:</t>
  </si>
  <si>
    <t>SUELDOS</t>
  </si>
  <si>
    <t>GASTOS DE REPRESENTACIÓN</t>
  </si>
  <si>
    <t>AGUINALDO</t>
  </si>
  <si>
    <t>SUBSIDIO FAMILIAR</t>
  </si>
  <si>
    <t>BONIFICACIONES Y GRATIFICACIONES</t>
  </si>
  <si>
    <t>APORTE JUBILATORIO DEL EMPLEADOR</t>
  </si>
  <si>
    <t>JORNALES</t>
  </si>
  <si>
    <t>HONORARIOS PROFESIONALES</t>
  </si>
  <si>
    <t>SUBSIDIO PARA LA SALUD</t>
  </si>
  <si>
    <t>SERVICIOS BÁSICOS</t>
  </si>
  <si>
    <t>TRANSPORTE Y ALMACENAJE</t>
  </si>
  <si>
    <t>PASAJES Y VIÁTICOS</t>
  </si>
  <si>
    <t>GASTOS POR SERVICIOS DE ASEO, MANTENIMIENTO Y REPARACIONES</t>
  </si>
  <si>
    <t>SERVICIOS TÉCNICOS Y PROFESIONALES</t>
  </si>
  <si>
    <t>OTROS SERVICIOS EN GENERAL</t>
  </si>
  <si>
    <t>PRODUCTOS DE PAPEL, CARTÓN  E  IMPRESOS</t>
  </si>
  <si>
    <t>BIENES DE CONSUMO DE OFICINAS E INSUMOS</t>
  </si>
  <si>
    <t>COMBUSTIBLES Y LUBRICANTES</t>
  </si>
  <si>
    <t>OTROS BIENES DE  CONSUMO</t>
  </si>
  <si>
    <t>GESTION LEGISLATIVA DEPARTAMENTAL</t>
  </si>
  <si>
    <t>DIETAS</t>
  </si>
  <si>
    <t>ADQUISICIONES DE MAQUINARIAS, EQUIPOS Y HERRAMIENTAS EN GENERAL</t>
  </si>
  <si>
    <t>APORTES A ENTIDADES EDUCATIVAS E INSTITUCIONES SIN FINES DE LUCRO</t>
  </si>
  <si>
    <t>PROGRAMAS DE ACCIÓN</t>
  </si>
  <si>
    <t>DESARROLLO SOCIAL EQUITATIVO</t>
  </si>
  <si>
    <t>SECTOR EDUCATIVO</t>
  </si>
  <si>
    <t>CONSTRUCCIONES</t>
  </si>
  <si>
    <t>BECAS</t>
  </si>
  <si>
    <t>TRANSFERENCIAS PARA ALIMENTACIÓN ESCOLAR</t>
  </si>
  <si>
    <t>APORTES Y SUBSIDIOS A ENT. EDUCATIVAS E INSTITUCIONES PRIVADAS S/ FINES DE L</t>
  </si>
  <si>
    <t>DEUDAS PENDIENTES DE PAGO DE GASTOS CORRIENTES DE EJERCICIOS ANTERIORE</t>
  </si>
  <si>
    <t>DEUDAS PENDIENTES DE PAGO DE GASTOS DE CAPITAL DE EJERCICIOS ANTERIORES</t>
  </si>
  <si>
    <t>SECTOR SALUD</t>
  </si>
  <si>
    <t>ADQUISICIONES DE EQUIPOS DE OFICINA Y COMPUTACION</t>
  </si>
  <si>
    <t>SECTOR DE OBRAS PUBLICAS</t>
  </si>
  <si>
    <t>TEXTILES  Y  VESTUARIOS</t>
  </si>
  <si>
    <t>SECTOR DESARROLLO SOCIAL</t>
  </si>
  <si>
    <t>SECTOR DESARROLLO PRODUCTIVO Y MEDIO AMBIENTE</t>
  </si>
  <si>
    <t>APORTES A ENTIDADES CON FINES SOCIALES O DE EMERGENCIA NACIONAL</t>
  </si>
  <si>
    <t>COOPERACION PARA EL DESARROLLO</t>
  </si>
  <si>
    <t>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</si>
</sst>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/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3" fontId="2" fillId="2" borderId="0" xfId="0" applyNumberFormat="1" applyFont="1" applyFill="1" applyAlignment="1">
      <alignment horizontal="right"/>
    </xf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3" fontId="2" fillId="0" borderId="0" xfId="0" applyNumberFormat="1" applyFont="1" applyAlignment="1">
      <alignment horizontal="right"/>
    </xf>
    <xf numFmtId="1" fontId="1" fillId="0" borderId="0" xfId="0" applyNumberFormat="1" applyFon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0"/>
  <sheetViews>
    <sheetView tabSelected="1" topLeftCell="A5" workbookViewId="0">
      <selection activeCell="F9" sqref="F9"/>
    </sheetView>
  </sheetViews>
  <sheetFormatPr baseColWidth="10" defaultColWidth="20.7109375" defaultRowHeight="12.75" x14ac:dyDescent="0.2"/>
  <cols>
    <col min="1" max="1" width="10.7109375" style="1" customWidth="1"/>
    <col min="2" max="2" width="4.140625" style="1" bestFit="1" customWidth="1"/>
    <col min="3" max="3" width="4.5703125" style="1" bestFit="1" customWidth="1"/>
    <col min="4" max="4" width="3" style="1" bestFit="1" customWidth="1"/>
    <col min="5" max="5" width="76" style="1" bestFit="1" customWidth="1"/>
    <col min="6" max="6" width="17" style="2" bestFit="1" customWidth="1"/>
    <col min="7" max="16384" width="20.7109375" style="1"/>
  </cols>
  <sheetData>
    <row r="1" spans="1:8" ht="20.25" customHeight="1" x14ac:dyDescent="0.2"/>
    <row r="2" spans="1:8" x14ac:dyDescent="0.2">
      <c r="E2" s="3" t="s">
        <v>55</v>
      </c>
    </row>
    <row r="3" spans="1:8" x14ac:dyDescent="0.2">
      <c r="A3" s="4" t="s">
        <v>0</v>
      </c>
      <c r="B3" s="4" t="s">
        <v>1</v>
      </c>
      <c r="C3" s="4" t="s">
        <v>2</v>
      </c>
      <c r="E3" s="4" t="s">
        <v>3</v>
      </c>
      <c r="F3" s="2" t="s">
        <v>4</v>
      </c>
    </row>
    <row r="4" spans="1:8" x14ac:dyDescent="0.2">
      <c r="A4" s="4" t="s">
        <v>5</v>
      </c>
      <c r="F4" s="2">
        <v>72128804922</v>
      </c>
      <c r="H4" s="14">
        <f>+F5-F6</f>
        <v>0</v>
      </c>
    </row>
    <row r="5" spans="1:8" s="6" customFormat="1" x14ac:dyDescent="0.2">
      <c r="A5" s="5" t="s">
        <v>6</v>
      </c>
      <c r="C5" s="7">
        <v>22</v>
      </c>
      <c r="E5" s="5" t="s">
        <v>7</v>
      </c>
      <c r="F5" s="8">
        <v>72128804922</v>
      </c>
    </row>
    <row r="6" spans="1:8" s="6" customFormat="1" x14ac:dyDescent="0.2">
      <c r="A6" s="5" t="s">
        <v>8</v>
      </c>
      <c r="C6" s="7">
        <v>12</v>
      </c>
      <c r="E6" s="5" t="s">
        <v>9</v>
      </c>
      <c r="F6" s="8">
        <f>+F7+F51</f>
        <v>72128804922</v>
      </c>
    </row>
    <row r="7" spans="1:8" s="10" customFormat="1" x14ac:dyDescent="0.2">
      <c r="A7" s="9" t="s">
        <v>10</v>
      </c>
      <c r="C7" s="11">
        <v>1</v>
      </c>
      <c r="E7" s="9" t="s">
        <v>11</v>
      </c>
      <c r="F7" s="12">
        <f>+F8+F29</f>
        <v>6853998436</v>
      </c>
    </row>
    <row r="8" spans="1:8" s="10" customFormat="1" x14ac:dyDescent="0.2">
      <c r="A8" s="9" t="s">
        <v>12</v>
      </c>
      <c r="C8" s="11">
        <v>1</v>
      </c>
      <c r="E8" s="9" t="s">
        <v>13</v>
      </c>
      <c r="F8" s="12">
        <f>SUM(F9:F28)</f>
        <v>5353950004</v>
      </c>
    </row>
    <row r="9" spans="1:8" x14ac:dyDescent="0.2">
      <c r="A9" s="13">
        <v>111</v>
      </c>
      <c r="B9" s="13">
        <v>10</v>
      </c>
      <c r="D9" s="13">
        <v>1</v>
      </c>
      <c r="E9" s="4" t="s">
        <v>15</v>
      </c>
      <c r="F9" s="2">
        <v>2391613920</v>
      </c>
    </row>
    <row r="10" spans="1:8" x14ac:dyDescent="0.2">
      <c r="A10" s="13">
        <v>113</v>
      </c>
      <c r="B10" s="13">
        <v>10</v>
      </c>
      <c r="D10" s="13">
        <v>1</v>
      </c>
      <c r="E10" s="4" t="s">
        <v>16</v>
      </c>
      <c r="F10" s="2">
        <v>45427200</v>
      </c>
    </row>
    <row r="11" spans="1:8" x14ac:dyDescent="0.2">
      <c r="A11" s="13">
        <v>114</v>
      </c>
      <c r="B11" s="13">
        <v>10</v>
      </c>
      <c r="D11" s="13">
        <v>1</v>
      </c>
      <c r="E11" s="4" t="s">
        <v>17</v>
      </c>
      <c r="F11" s="2">
        <v>203086760</v>
      </c>
    </row>
    <row r="12" spans="1:8" x14ac:dyDescent="0.2">
      <c r="A12" s="13">
        <v>131</v>
      </c>
      <c r="B12" s="13">
        <v>10</v>
      </c>
      <c r="D12" s="13">
        <v>1</v>
      </c>
      <c r="E12" s="4" t="s">
        <v>18</v>
      </c>
      <c r="F12" s="2">
        <v>2940000</v>
      </c>
    </row>
    <row r="13" spans="1:8" x14ac:dyDescent="0.2">
      <c r="A13" s="13">
        <v>133</v>
      </c>
      <c r="B13" s="13">
        <v>10</v>
      </c>
      <c r="D13" s="13">
        <v>1</v>
      </c>
      <c r="E13" s="4" t="s">
        <v>19</v>
      </c>
      <c r="F13" s="2">
        <v>371710874</v>
      </c>
    </row>
    <row r="14" spans="1:8" x14ac:dyDescent="0.2">
      <c r="A14" s="13">
        <v>134</v>
      </c>
      <c r="B14" s="13">
        <v>10</v>
      </c>
      <c r="D14" s="13">
        <v>1</v>
      </c>
      <c r="E14" s="4" t="s">
        <v>20</v>
      </c>
      <c r="F14" s="2">
        <v>111296772</v>
      </c>
    </row>
    <row r="15" spans="1:8" x14ac:dyDescent="0.2">
      <c r="A15" s="13">
        <v>144</v>
      </c>
      <c r="B15" s="13">
        <v>10</v>
      </c>
      <c r="D15" s="13">
        <v>1</v>
      </c>
      <c r="E15" s="4" t="s">
        <v>21</v>
      </c>
      <c r="F15" s="2">
        <v>781485655</v>
      </c>
    </row>
    <row r="16" spans="1:8" x14ac:dyDescent="0.2">
      <c r="A16" s="13">
        <v>144</v>
      </c>
      <c r="B16" s="13">
        <v>30</v>
      </c>
      <c r="D16" s="13">
        <v>8</v>
      </c>
      <c r="E16" s="4" t="s">
        <v>21</v>
      </c>
      <c r="F16" s="2">
        <v>81225001</v>
      </c>
    </row>
    <row r="17" spans="1:6" x14ac:dyDescent="0.2">
      <c r="A17" s="13">
        <v>145</v>
      </c>
      <c r="B17" s="13">
        <v>10</v>
      </c>
      <c r="D17" s="13">
        <v>1</v>
      </c>
      <c r="E17" s="4" t="s">
        <v>22</v>
      </c>
      <c r="F17" s="2">
        <v>70000000</v>
      </c>
    </row>
    <row r="18" spans="1:6" x14ac:dyDescent="0.2">
      <c r="A18" s="13">
        <v>191</v>
      </c>
      <c r="B18" s="13">
        <v>10</v>
      </c>
      <c r="D18" s="13">
        <v>1</v>
      </c>
      <c r="E18" s="4" t="s">
        <v>23</v>
      </c>
      <c r="F18" s="2">
        <v>163221000</v>
      </c>
    </row>
    <row r="19" spans="1:6" x14ac:dyDescent="0.2">
      <c r="A19" s="13">
        <v>210</v>
      </c>
      <c r="B19" s="13">
        <v>10</v>
      </c>
      <c r="D19" s="13">
        <v>1</v>
      </c>
      <c r="E19" s="4" t="s">
        <v>24</v>
      </c>
      <c r="F19" s="2">
        <v>208456847</v>
      </c>
    </row>
    <row r="20" spans="1:6" x14ac:dyDescent="0.2">
      <c r="A20" s="13">
        <v>220</v>
      </c>
      <c r="B20" s="13">
        <v>10</v>
      </c>
      <c r="D20" s="13">
        <v>1</v>
      </c>
      <c r="E20" s="4" t="s">
        <v>25</v>
      </c>
      <c r="F20" s="2">
        <v>0</v>
      </c>
    </row>
    <row r="21" spans="1:6" x14ac:dyDescent="0.2">
      <c r="A21" s="13">
        <v>230</v>
      </c>
      <c r="B21" s="13">
        <v>30</v>
      </c>
      <c r="D21" s="13">
        <v>8</v>
      </c>
      <c r="E21" s="4" t="s">
        <v>26</v>
      </c>
      <c r="F21" s="2">
        <v>0</v>
      </c>
    </row>
    <row r="22" spans="1:6" x14ac:dyDescent="0.2">
      <c r="A22" s="13">
        <v>240</v>
      </c>
      <c r="B22" s="13">
        <v>10</v>
      </c>
      <c r="D22" s="13">
        <v>1</v>
      </c>
      <c r="E22" s="4" t="s">
        <v>27</v>
      </c>
      <c r="F22" s="2">
        <v>228310755</v>
      </c>
    </row>
    <row r="23" spans="1:6" x14ac:dyDescent="0.2">
      <c r="A23" s="13">
        <v>260</v>
      </c>
      <c r="B23" s="13">
        <v>10</v>
      </c>
      <c r="D23" s="13">
        <v>1</v>
      </c>
      <c r="E23" s="4" t="s">
        <v>28</v>
      </c>
      <c r="F23" s="2">
        <v>450000000</v>
      </c>
    </row>
    <row r="24" spans="1:6" x14ac:dyDescent="0.2">
      <c r="A24" s="13">
        <v>280</v>
      </c>
      <c r="B24" s="13">
        <v>10</v>
      </c>
      <c r="D24" s="13">
        <v>1</v>
      </c>
      <c r="E24" s="4" t="s">
        <v>29</v>
      </c>
      <c r="F24" s="2">
        <v>6356400</v>
      </c>
    </row>
    <row r="25" spans="1:6" x14ac:dyDescent="0.2">
      <c r="A25" s="13">
        <v>330</v>
      </c>
      <c r="B25" s="13">
        <v>10</v>
      </c>
      <c r="D25" s="13">
        <v>1</v>
      </c>
      <c r="E25" s="4" t="s">
        <v>30</v>
      </c>
      <c r="F25" s="2">
        <v>5819000</v>
      </c>
    </row>
    <row r="26" spans="1:6" x14ac:dyDescent="0.2">
      <c r="A26" s="13">
        <v>340</v>
      </c>
      <c r="B26" s="13">
        <v>10</v>
      </c>
      <c r="D26" s="13">
        <v>1</v>
      </c>
      <c r="E26" s="4" t="s">
        <v>31</v>
      </c>
      <c r="F26" s="2">
        <v>90000000</v>
      </c>
    </row>
    <row r="27" spans="1:6" x14ac:dyDescent="0.2">
      <c r="A27" s="13">
        <v>360</v>
      </c>
      <c r="B27" s="13">
        <v>10</v>
      </c>
      <c r="D27" s="13">
        <v>1</v>
      </c>
      <c r="E27" s="4" t="s">
        <v>32</v>
      </c>
      <c r="F27" s="2">
        <v>120599820</v>
      </c>
    </row>
    <row r="28" spans="1:6" x14ac:dyDescent="0.2">
      <c r="A28" s="13">
        <v>390</v>
      </c>
      <c r="B28" s="13">
        <v>10</v>
      </c>
      <c r="D28" s="13">
        <v>1</v>
      </c>
      <c r="E28" s="4" t="s">
        <v>33</v>
      </c>
      <c r="F28" s="2">
        <v>22400000</v>
      </c>
    </row>
    <row r="29" spans="1:6" s="10" customFormat="1" x14ac:dyDescent="0.2">
      <c r="A29" s="9" t="s">
        <v>12</v>
      </c>
      <c r="C29" s="11">
        <v>2</v>
      </c>
      <c r="E29" s="9" t="s">
        <v>34</v>
      </c>
      <c r="F29" s="12">
        <f>SUM(F30:F50)</f>
        <v>1500048432</v>
      </c>
    </row>
    <row r="30" spans="1:6" x14ac:dyDescent="0.2">
      <c r="A30" s="13">
        <v>111</v>
      </c>
      <c r="B30" s="13">
        <v>10</v>
      </c>
      <c r="D30" s="13">
        <v>1</v>
      </c>
      <c r="E30" s="4" t="s">
        <v>15</v>
      </c>
      <c r="F30" s="2">
        <v>318473076</v>
      </c>
    </row>
    <row r="31" spans="1:6" x14ac:dyDescent="0.2">
      <c r="A31" s="13">
        <v>112</v>
      </c>
      <c r="B31" s="13">
        <v>10</v>
      </c>
      <c r="D31" s="13">
        <v>1</v>
      </c>
      <c r="E31" s="4" t="s">
        <v>35</v>
      </c>
      <c r="F31" s="2">
        <v>700437120</v>
      </c>
    </row>
    <row r="32" spans="1:6" x14ac:dyDescent="0.2">
      <c r="A32" s="13">
        <v>113</v>
      </c>
      <c r="B32" s="13">
        <v>10</v>
      </c>
      <c r="D32" s="13">
        <v>1</v>
      </c>
      <c r="E32" s="4" t="s">
        <v>16</v>
      </c>
      <c r="F32" s="2">
        <v>91238400</v>
      </c>
    </row>
    <row r="33" spans="1:6" x14ac:dyDescent="0.2">
      <c r="A33" s="13">
        <v>114</v>
      </c>
      <c r="B33" s="13">
        <v>10</v>
      </c>
      <c r="D33" s="13">
        <v>1</v>
      </c>
      <c r="E33" s="4" t="s">
        <v>17</v>
      </c>
      <c r="F33" s="2">
        <v>92512383</v>
      </c>
    </row>
    <row r="34" spans="1:6" x14ac:dyDescent="0.2">
      <c r="A34" s="13">
        <v>133</v>
      </c>
      <c r="B34" s="13">
        <v>10</v>
      </c>
      <c r="D34" s="13">
        <v>1</v>
      </c>
      <c r="E34" s="4" t="s">
        <v>19</v>
      </c>
      <c r="F34" s="2">
        <v>15000000</v>
      </c>
    </row>
    <row r="35" spans="1:6" x14ac:dyDescent="0.2">
      <c r="A35" s="13">
        <v>144</v>
      </c>
      <c r="B35" s="13">
        <v>10</v>
      </c>
      <c r="D35" s="13">
        <v>1</v>
      </c>
      <c r="E35" s="4" t="s">
        <v>21</v>
      </c>
      <c r="F35" s="2">
        <v>25538604</v>
      </c>
    </row>
    <row r="36" spans="1:6" x14ac:dyDescent="0.2">
      <c r="A36" s="13">
        <v>191</v>
      </c>
      <c r="B36" s="13">
        <v>10</v>
      </c>
      <c r="D36" s="13">
        <v>1</v>
      </c>
      <c r="E36" s="4" t="s">
        <v>23</v>
      </c>
      <c r="F36" s="2">
        <v>16779000</v>
      </c>
    </row>
    <row r="37" spans="1:6" x14ac:dyDescent="0.2">
      <c r="A37" s="13">
        <v>210</v>
      </c>
      <c r="B37" s="13">
        <v>10</v>
      </c>
      <c r="D37" s="13">
        <v>1</v>
      </c>
      <c r="E37" s="4" t="s">
        <v>24</v>
      </c>
      <c r="F37" s="2">
        <v>4310755</v>
      </c>
    </row>
    <row r="38" spans="1:6" x14ac:dyDescent="0.2">
      <c r="A38" s="13">
        <v>210</v>
      </c>
      <c r="B38" s="13">
        <v>30</v>
      </c>
      <c r="D38" s="13">
        <v>8</v>
      </c>
      <c r="E38" s="4" t="s">
        <v>24</v>
      </c>
      <c r="F38" s="2">
        <v>2764650</v>
      </c>
    </row>
    <row r="39" spans="1:6" x14ac:dyDescent="0.2">
      <c r="A39" s="13">
        <v>230</v>
      </c>
      <c r="B39" s="13">
        <v>10</v>
      </c>
      <c r="D39" s="13">
        <v>1</v>
      </c>
      <c r="E39" s="4" t="s">
        <v>26</v>
      </c>
      <c r="F39" s="2">
        <v>114919806</v>
      </c>
    </row>
    <row r="40" spans="1:6" x14ac:dyDescent="0.2">
      <c r="A40" s="13">
        <v>230</v>
      </c>
      <c r="B40" s="13">
        <v>30</v>
      </c>
      <c r="D40" s="13">
        <v>8</v>
      </c>
      <c r="E40" s="4" t="s">
        <v>26</v>
      </c>
      <c r="F40" s="2">
        <v>18112952</v>
      </c>
    </row>
    <row r="41" spans="1:6" x14ac:dyDescent="0.2">
      <c r="A41" s="13">
        <v>240</v>
      </c>
      <c r="B41" s="13">
        <v>10</v>
      </c>
      <c r="D41" s="13">
        <v>1</v>
      </c>
      <c r="E41" s="4" t="s">
        <v>27</v>
      </c>
      <c r="F41" s="2">
        <v>36160000</v>
      </c>
    </row>
    <row r="42" spans="1:6" x14ac:dyDescent="0.2">
      <c r="A42" s="13">
        <v>240</v>
      </c>
      <c r="B42" s="13">
        <v>30</v>
      </c>
      <c r="D42" s="13">
        <v>8</v>
      </c>
      <c r="E42" s="4" t="s">
        <v>27</v>
      </c>
      <c r="F42" s="2">
        <v>3955610</v>
      </c>
    </row>
    <row r="43" spans="1:6" x14ac:dyDescent="0.2">
      <c r="A43" s="13">
        <v>260</v>
      </c>
      <c r="B43" s="13">
        <v>10</v>
      </c>
      <c r="D43" s="13">
        <v>1</v>
      </c>
      <c r="E43" s="4" t="s">
        <v>28</v>
      </c>
      <c r="F43" s="2">
        <v>14250000</v>
      </c>
    </row>
    <row r="44" spans="1:6" x14ac:dyDescent="0.2">
      <c r="A44" s="13">
        <v>280</v>
      </c>
      <c r="B44" s="13">
        <v>30</v>
      </c>
      <c r="D44" s="13">
        <v>8</v>
      </c>
      <c r="E44" s="4" t="s">
        <v>29</v>
      </c>
      <c r="F44" s="2">
        <v>6827574</v>
      </c>
    </row>
    <row r="45" spans="1:6" x14ac:dyDescent="0.2">
      <c r="A45" s="13">
        <v>330</v>
      </c>
      <c r="B45" s="13">
        <v>10</v>
      </c>
      <c r="D45" s="13">
        <v>1</v>
      </c>
      <c r="E45" s="4" t="s">
        <v>30</v>
      </c>
      <c r="F45" s="2">
        <v>4020000</v>
      </c>
    </row>
    <row r="46" spans="1:6" x14ac:dyDescent="0.2">
      <c r="A46" s="13">
        <v>340</v>
      </c>
      <c r="B46" s="13">
        <v>10</v>
      </c>
      <c r="D46" s="13">
        <v>1</v>
      </c>
      <c r="E46" s="4" t="s">
        <v>31</v>
      </c>
      <c r="F46" s="2">
        <v>5107658</v>
      </c>
    </row>
    <row r="47" spans="1:6" x14ac:dyDescent="0.2">
      <c r="A47" s="13">
        <v>360</v>
      </c>
      <c r="B47" s="13">
        <v>10</v>
      </c>
      <c r="D47" s="13">
        <v>1</v>
      </c>
      <c r="E47" s="4" t="s">
        <v>32</v>
      </c>
      <c r="F47" s="2">
        <v>18760000</v>
      </c>
    </row>
    <row r="48" spans="1:6" x14ac:dyDescent="0.2">
      <c r="A48" s="13">
        <v>530</v>
      </c>
      <c r="B48" s="13">
        <v>10</v>
      </c>
      <c r="D48" s="13">
        <v>1</v>
      </c>
      <c r="E48" s="4" t="s">
        <v>36</v>
      </c>
      <c r="F48" s="2">
        <v>0</v>
      </c>
    </row>
    <row r="49" spans="1:6" x14ac:dyDescent="0.2">
      <c r="A49" s="13">
        <v>842</v>
      </c>
      <c r="B49" s="13">
        <v>10</v>
      </c>
      <c r="D49" s="13">
        <v>1</v>
      </c>
      <c r="E49" s="4" t="s">
        <v>37</v>
      </c>
      <c r="F49" s="2">
        <v>9600000</v>
      </c>
    </row>
    <row r="50" spans="1:6" x14ac:dyDescent="0.2">
      <c r="A50" s="13">
        <v>842</v>
      </c>
      <c r="B50" s="13">
        <v>30</v>
      </c>
      <c r="D50" s="13">
        <v>8</v>
      </c>
      <c r="E50" s="4" t="s">
        <v>37</v>
      </c>
      <c r="F50" s="2">
        <v>1280844</v>
      </c>
    </row>
    <row r="51" spans="1:6" s="10" customFormat="1" x14ac:dyDescent="0.2">
      <c r="A51" s="9" t="s">
        <v>10</v>
      </c>
      <c r="C51" s="11">
        <v>2</v>
      </c>
      <c r="E51" s="9" t="s">
        <v>38</v>
      </c>
      <c r="F51" s="12">
        <f>+F52</f>
        <v>65274806486</v>
      </c>
    </row>
    <row r="52" spans="1:6" s="10" customFormat="1" x14ac:dyDescent="0.2">
      <c r="A52" s="9" t="s">
        <v>12</v>
      </c>
      <c r="C52" s="11">
        <v>1</v>
      </c>
      <c r="E52" s="9" t="s">
        <v>39</v>
      </c>
      <c r="F52" s="12">
        <f>+F53+F73+F82+F105+F109+F117</f>
        <v>65274806486</v>
      </c>
    </row>
    <row r="53" spans="1:6" x14ac:dyDescent="0.2">
      <c r="A53" s="9" t="s">
        <v>14</v>
      </c>
      <c r="B53" s="10"/>
      <c r="C53" s="11">
        <v>1</v>
      </c>
      <c r="D53" s="10"/>
      <c r="E53" s="9" t="s">
        <v>40</v>
      </c>
      <c r="F53" s="12">
        <f>SUM(F54:F72)</f>
        <v>25822439851</v>
      </c>
    </row>
    <row r="54" spans="1:6" x14ac:dyDescent="0.2">
      <c r="A54" s="13">
        <v>230</v>
      </c>
      <c r="B54" s="13">
        <v>30</v>
      </c>
      <c r="D54" s="13">
        <v>6</v>
      </c>
      <c r="E54" s="4" t="s">
        <v>26</v>
      </c>
      <c r="F54" s="2">
        <v>45441825</v>
      </c>
    </row>
    <row r="55" spans="1:6" x14ac:dyDescent="0.2">
      <c r="A55" s="13">
        <v>230</v>
      </c>
      <c r="B55" s="13">
        <v>30</v>
      </c>
      <c r="D55" s="13">
        <v>7</v>
      </c>
      <c r="E55" s="4" t="s">
        <v>26</v>
      </c>
      <c r="F55" s="2">
        <v>25895868</v>
      </c>
    </row>
    <row r="56" spans="1:6" x14ac:dyDescent="0.2">
      <c r="A56" s="13">
        <v>240</v>
      </c>
      <c r="B56" s="13">
        <v>10</v>
      </c>
      <c r="D56" s="13">
        <v>1</v>
      </c>
      <c r="E56" s="4" t="s">
        <v>27</v>
      </c>
      <c r="F56" s="2">
        <v>33000000</v>
      </c>
    </row>
    <row r="57" spans="1:6" x14ac:dyDescent="0.2">
      <c r="A57" s="13">
        <v>260</v>
      </c>
      <c r="B57" s="13">
        <v>30</v>
      </c>
      <c r="D57" s="13">
        <v>6</v>
      </c>
      <c r="E57" s="4" t="s">
        <v>28</v>
      </c>
      <c r="F57" s="2">
        <v>30000000</v>
      </c>
    </row>
    <row r="58" spans="1:6" x14ac:dyDescent="0.2">
      <c r="A58" s="13">
        <v>280</v>
      </c>
      <c r="B58" s="13">
        <v>10</v>
      </c>
      <c r="D58" s="13">
        <v>1</v>
      </c>
      <c r="E58" s="4" t="s">
        <v>29</v>
      </c>
      <c r="F58" s="2">
        <v>0</v>
      </c>
    </row>
    <row r="59" spans="1:6" x14ac:dyDescent="0.2">
      <c r="A59" s="13">
        <v>520</v>
      </c>
      <c r="B59" s="13">
        <v>30</v>
      </c>
      <c r="D59" s="13">
        <v>3</v>
      </c>
      <c r="E59" s="4" t="s">
        <v>41</v>
      </c>
      <c r="F59" s="2">
        <v>6850450459</v>
      </c>
    </row>
    <row r="60" spans="1:6" x14ac:dyDescent="0.2">
      <c r="A60" s="13">
        <v>530</v>
      </c>
      <c r="B60" s="13">
        <v>30</v>
      </c>
      <c r="D60" s="13">
        <v>6</v>
      </c>
      <c r="E60" s="4" t="s">
        <v>36</v>
      </c>
      <c r="F60" s="2">
        <v>5918912</v>
      </c>
    </row>
    <row r="61" spans="1:6" x14ac:dyDescent="0.2">
      <c r="A61" s="13">
        <v>841</v>
      </c>
      <c r="B61" s="13">
        <v>30</v>
      </c>
      <c r="D61" s="13">
        <v>7</v>
      </c>
      <c r="E61" s="4" t="s">
        <v>42</v>
      </c>
      <c r="F61" s="2">
        <v>25000000</v>
      </c>
    </row>
    <row r="62" spans="1:6" x14ac:dyDescent="0.2">
      <c r="A62" s="13">
        <v>842</v>
      </c>
      <c r="B62" s="13">
        <v>10</v>
      </c>
      <c r="D62" s="13">
        <v>1</v>
      </c>
      <c r="E62" s="4" t="s">
        <v>37</v>
      </c>
      <c r="F62" s="2">
        <v>80000000</v>
      </c>
    </row>
    <row r="63" spans="1:6" x14ac:dyDescent="0.2">
      <c r="A63" s="13">
        <v>842</v>
      </c>
      <c r="B63" s="13">
        <v>30</v>
      </c>
      <c r="D63" s="13">
        <v>7</v>
      </c>
      <c r="E63" s="4" t="s">
        <v>37</v>
      </c>
      <c r="F63" s="2">
        <v>222237740</v>
      </c>
    </row>
    <row r="64" spans="1:6" x14ac:dyDescent="0.2">
      <c r="A64" s="13">
        <v>848</v>
      </c>
      <c r="B64" s="13">
        <v>10</v>
      </c>
      <c r="D64" s="13">
        <v>1</v>
      </c>
      <c r="E64" s="4" t="s">
        <v>43</v>
      </c>
      <c r="F64" s="2">
        <v>13209526310</v>
      </c>
    </row>
    <row r="65" spans="1:6" x14ac:dyDescent="0.2">
      <c r="A65" s="13">
        <v>848</v>
      </c>
      <c r="B65" s="13">
        <v>30</v>
      </c>
      <c r="D65" s="13">
        <v>3</v>
      </c>
      <c r="E65" s="4" t="s">
        <v>43</v>
      </c>
      <c r="F65" s="2">
        <v>4134454174</v>
      </c>
    </row>
    <row r="66" spans="1:6" x14ac:dyDescent="0.2">
      <c r="A66" s="13">
        <v>848</v>
      </c>
      <c r="B66" s="13">
        <v>30</v>
      </c>
      <c r="D66" s="13">
        <v>6</v>
      </c>
      <c r="E66" s="4" t="s">
        <v>43</v>
      </c>
      <c r="F66" s="2">
        <v>37062030</v>
      </c>
    </row>
    <row r="67" spans="1:6" x14ac:dyDescent="0.2">
      <c r="A67" s="13">
        <v>848</v>
      </c>
      <c r="B67" s="13">
        <v>30</v>
      </c>
      <c r="D67" s="13">
        <v>7</v>
      </c>
      <c r="E67" s="4" t="s">
        <v>43</v>
      </c>
      <c r="F67" s="2">
        <v>341507688</v>
      </c>
    </row>
    <row r="68" spans="1:6" x14ac:dyDescent="0.2">
      <c r="A68" s="13">
        <v>874</v>
      </c>
      <c r="B68" s="13">
        <v>10</v>
      </c>
      <c r="D68" s="13">
        <v>1</v>
      </c>
      <c r="E68" s="4" t="s">
        <v>44</v>
      </c>
      <c r="F68" s="2">
        <v>120000000</v>
      </c>
    </row>
    <row r="69" spans="1:6" x14ac:dyDescent="0.2">
      <c r="A69" s="13">
        <v>874</v>
      </c>
      <c r="B69" s="13">
        <v>30</v>
      </c>
      <c r="D69" s="13">
        <v>6</v>
      </c>
      <c r="E69" s="4" t="s">
        <v>44</v>
      </c>
      <c r="F69" s="2">
        <v>89509235</v>
      </c>
    </row>
    <row r="70" spans="1:6" x14ac:dyDescent="0.2">
      <c r="A70" s="13">
        <v>874</v>
      </c>
      <c r="B70" s="13">
        <v>30</v>
      </c>
      <c r="D70" s="13">
        <v>7</v>
      </c>
      <c r="E70" s="4" t="s">
        <v>44</v>
      </c>
      <c r="F70" s="2">
        <v>130605493</v>
      </c>
    </row>
    <row r="71" spans="1:6" x14ac:dyDescent="0.2">
      <c r="A71" s="13">
        <v>960</v>
      </c>
      <c r="B71" s="13">
        <v>30</v>
      </c>
      <c r="D71" s="13">
        <v>11</v>
      </c>
      <c r="E71" s="4" t="s">
        <v>45</v>
      </c>
      <c r="F71" s="2">
        <v>401523617</v>
      </c>
    </row>
    <row r="72" spans="1:6" x14ac:dyDescent="0.2">
      <c r="A72" s="13">
        <v>980</v>
      </c>
      <c r="B72" s="13">
        <v>30</v>
      </c>
      <c r="D72" s="13">
        <v>3</v>
      </c>
      <c r="E72" s="4" t="s">
        <v>46</v>
      </c>
      <c r="F72" s="2">
        <v>40306500</v>
      </c>
    </row>
    <row r="73" spans="1:6" x14ac:dyDescent="0.2">
      <c r="A73" s="9" t="s">
        <v>14</v>
      </c>
      <c r="B73" s="10"/>
      <c r="C73" s="11">
        <v>2</v>
      </c>
      <c r="D73" s="10"/>
      <c r="E73" s="9" t="s">
        <v>47</v>
      </c>
      <c r="F73" s="12">
        <f>SUM(F74:F81)</f>
        <v>855245870</v>
      </c>
    </row>
    <row r="74" spans="1:6" x14ac:dyDescent="0.2">
      <c r="A74" s="13">
        <v>230</v>
      </c>
      <c r="B74" s="13">
        <v>30</v>
      </c>
      <c r="D74" s="13">
        <v>6</v>
      </c>
      <c r="E74" s="4" t="s">
        <v>26</v>
      </c>
      <c r="F74" s="2">
        <v>90245870</v>
      </c>
    </row>
    <row r="75" spans="1:6" x14ac:dyDescent="0.2">
      <c r="A75" s="13">
        <v>240</v>
      </c>
      <c r="B75" s="13">
        <v>10</v>
      </c>
      <c r="D75" s="13">
        <v>1</v>
      </c>
      <c r="E75" s="4" t="s">
        <v>27</v>
      </c>
      <c r="F75" s="2">
        <v>25000000</v>
      </c>
    </row>
    <row r="76" spans="1:6" x14ac:dyDescent="0.2">
      <c r="A76" s="13">
        <v>540</v>
      </c>
      <c r="B76" s="13">
        <v>30</v>
      </c>
      <c r="D76" s="13">
        <v>6</v>
      </c>
      <c r="E76" s="4" t="s">
        <v>48</v>
      </c>
      <c r="F76" s="2">
        <v>45000000</v>
      </c>
    </row>
    <row r="77" spans="1:6" x14ac:dyDescent="0.2">
      <c r="A77" s="13">
        <v>842</v>
      </c>
      <c r="B77" s="13">
        <v>10</v>
      </c>
      <c r="D77" s="13">
        <v>1</v>
      </c>
      <c r="E77" s="4" t="s">
        <v>37</v>
      </c>
      <c r="F77" s="2">
        <v>200000000</v>
      </c>
    </row>
    <row r="78" spans="1:6" x14ac:dyDescent="0.2">
      <c r="A78" s="13">
        <v>842</v>
      </c>
      <c r="B78" s="13">
        <v>30</v>
      </c>
      <c r="D78" s="13">
        <v>6</v>
      </c>
      <c r="E78" s="4" t="s">
        <v>37</v>
      </c>
      <c r="F78" s="2">
        <v>225000000</v>
      </c>
    </row>
    <row r="79" spans="1:6" x14ac:dyDescent="0.2">
      <c r="A79" s="13">
        <v>842</v>
      </c>
      <c r="B79" s="13">
        <v>30</v>
      </c>
      <c r="D79" s="13">
        <v>8</v>
      </c>
      <c r="E79" s="4" t="s">
        <v>37</v>
      </c>
      <c r="F79" s="2">
        <v>20000000</v>
      </c>
    </row>
    <row r="80" spans="1:6" x14ac:dyDescent="0.2">
      <c r="A80" s="13">
        <v>874</v>
      </c>
      <c r="B80" s="13">
        <v>30</v>
      </c>
      <c r="D80" s="13">
        <v>7</v>
      </c>
      <c r="E80" s="4" t="s">
        <v>44</v>
      </c>
      <c r="F80" s="2">
        <v>50000000</v>
      </c>
    </row>
    <row r="81" spans="1:6" x14ac:dyDescent="0.2">
      <c r="A81" s="13">
        <v>874</v>
      </c>
      <c r="B81" s="13">
        <v>30</v>
      </c>
      <c r="D81" s="13">
        <v>11</v>
      </c>
      <c r="E81" s="4" t="s">
        <v>44</v>
      </c>
      <c r="F81" s="2">
        <v>200000000</v>
      </c>
    </row>
    <row r="82" spans="1:6" x14ac:dyDescent="0.2">
      <c r="A82" s="9" t="s">
        <v>14</v>
      </c>
      <c r="B82" s="10"/>
      <c r="C82" s="11">
        <v>3</v>
      </c>
      <c r="D82" s="10"/>
      <c r="E82" s="9" t="s">
        <v>49</v>
      </c>
      <c r="F82" s="12">
        <f>SUM(F83:F104)</f>
        <v>36649912120</v>
      </c>
    </row>
    <row r="83" spans="1:6" x14ac:dyDescent="0.2">
      <c r="A83" s="13">
        <v>144</v>
      </c>
      <c r="B83" s="13">
        <v>30</v>
      </c>
      <c r="D83" s="13">
        <v>6</v>
      </c>
      <c r="E83" s="4" t="s">
        <v>21</v>
      </c>
      <c r="F83" s="2">
        <v>8319968</v>
      </c>
    </row>
    <row r="84" spans="1:6" x14ac:dyDescent="0.2">
      <c r="A84" s="13">
        <v>230</v>
      </c>
      <c r="B84" s="13">
        <v>10</v>
      </c>
      <c r="D84" s="13">
        <v>1</v>
      </c>
      <c r="E84" s="4" t="s">
        <v>26</v>
      </c>
      <c r="F84" s="2">
        <v>105000000</v>
      </c>
    </row>
    <row r="85" spans="1:6" x14ac:dyDescent="0.2">
      <c r="A85" s="13">
        <v>240</v>
      </c>
      <c r="B85" s="13">
        <v>10</v>
      </c>
      <c r="D85" s="13">
        <v>1</v>
      </c>
      <c r="E85" s="4" t="s">
        <v>27</v>
      </c>
      <c r="F85" s="2">
        <v>350000000</v>
      </c>
    </row>
    <row r="86" spans="1:6" x14ac:dyDescent="0.2">
      <c r="A86" s="13">
        <v>240</v>
      </c>
      <c r="B86" s="13">
        <v>30</v>
      </c>
      <c r="D86" s="13">
        <v>11</v>
      </c>
      <c r="E86" s="4" t="s">
        <v>27</v>
      </c>
      <c r="F86" s="2">
        <v>300000000</v>
      </c>
    </row>
    <row r="87" spans="1:6" x14ac:dyDescent="0.2">
      <c r="A87" s="13">
        <v>260</v>
      </c>
      <c r="B87" s="13">
        <v>30</v>
      </c>
      <c r="D87" s="13">
        <v>6</v>
      </c>
      <c r="E87" s="4" t="s">
        <v>28</v>
      </c>
      <c r="F87" s="2">
        <v>150000000</v>
      </c>
    </row>
    <row r="88" spans="1:6" x14ac:dyDescent="0.2">
      <c r="A88" s="13">
        <v>320</v>
      </c>
      <c r="B88" s="13">
        <v>10</v>
      </c>
      <c r="D88" s="13">
        <v>1</v>
      </c>
      <c r="E88" s="4" t="s">
        <v>50</v>
      </c>
      <c r="F88" s="2">
        <v>0</v>
      </c>
    </row>
    <row r="89" spans="1:6" x14ac:dyDescent="0.2">
      <c r="A89" s="13">
        <v>360</v>
      </c>
      <c r="B89" s="13">
        <v>10</v>
      </c>
      <c r="D89" s="13">
        <v>1</v>
      </c>
      <c r="E89" s="4" t="s">
        <v>32</v>
      </c>
      <c r="F89" s="2">
        <v>1300000000</v>
      </c>
    </row>
    <row r="90" spans="1:6" x14ac:dyDescent="0.2">
      <c r="A90" s="13">
        <v>360</v>
      </c>
      <c r="B90" s="13">
        <v>30</v>
      </c>
      <c r="D90" s="13">
        <v>6</v>
      </c>
      <c r="E90" s="4" t="s">
        <v>32</v>
      </c>
      <c r="F90" s="2">
        <v>140000000</v>
      </c>
    </row>
    <row r="91" spans="1:6" x14ac:dyDescent="0.2">
      <c r="A91" s="13">
        <v>390</v>
      </c>
      <c r="B91" s="13">
        <v>10</v>
      </c>
      <c r="D91" s="13">
        <v>1</v>
      </c>
      <c r="E91" s="4" t="s">
        <v>33</v>
      </c>
      <c r="F91" s="2">
        <v>35000000</v>
      </c>
    </row>
    <row r="92" spans="1:6" x14ac:dyDescent="0.2">
      <c r="A92" s="13">
        <v>390</v>
      </c>
      <c r="B92" s="13">
        <v>30</v>
      </c>
      <c r="D92" s="13">
        <v>11</v>
      </c>
      <c r="E92" s="4" t="s">
        <v>33</v>
      </c>
      <c r="F92" s="2">
        <v>150000000</v>
      </c>
    </row>
    <row r="93" spans="1:6" x14ac:dyDescent="0.2">
      <c r="A93" s="13">
        <v>520</v>
      </c>
      <c r="B93" s="13">
        <v>10</v>
      </c>
      <c r="D93" s="13">
        <v>1</v>
      </c>
      <c r="E93" s="4" t="s">
        <v>41</v>
      </c>
      <c r="F93" s="2">
        <v>9637923059</v>
      </c>
    </row>
    <row r="94" spans="1:6" x14ac:dyDescent="0.2">
      <c r="A94" s="13">
        <v>520</v>
      </c>
      <c r="B94" s="13">
        <v>30</v>
      </c>
      <c r="D94" s="13">
        <v>3</v>
      </c>
      <c r="E94" s="4" t="s">
        <v>41</v>
      </c>
      <c r="F94" s="2">
        <v>2756302783</v>
      </c>
    </row>
    <row r="95" spans="1:6" x14ac:dyDescent="0.2">
      <c r="A95" s="13">
        <v>520</v>
      </c>
      <c r="B95" s="13">
        <v>30</v>
      </c>
      <c r="D95" s="13">
        <v>6</v>
      </c>
      <c r="E95" s="4" t="s">
        <v>41</v>
      </c>
      <c r="F95" s="2">
        <v>1038259939</v>
      </c>
    </row>
    <row r="96" spans="1:6" x14ac:dyDescent="0.2">
      <c r="A96" s="13">
        <v>520</v>
      </c>
      <c r="B96" s="13">
        <v>30</v>
      </c>
      <c r="D96" s="13">
        <v>7</v>
      </c>
      <c r="E96" s="4" t="s">
        <v>41</v>
      </c>
      <c r="F96" s="2">
        <v>882668516</v>
      </c>
    </row>
    <row r="97" spans="1:6" x14ac:dyDescent="0.2">
      <c r="A97" s="13">
        <v>520</v>
      </c>
      <c r="B97" s="13">
        <v>30</v>
      </c>
      <c r="D97" s="13">
        <v>8</v>
      </c>
      <c r="E97" s="4" t="s">
        <v>41</v>
      </c>
      <c r="F97" s="2">
        <v>149438675</v>
      </c>
    </row>
    <row r="98" spans="1:6" x14ac:dyDescent="0.2">
      <c r="A98" s="13">
        <v>520</v>
      </c>
      <c r="B98" s="13">
        <v>30</v>
      </c>
      <c r="D98" s="13">
        <v>11</v>
      </c>
      <c r="E98" s="4" t="s">
        <v>41</v>
      </c>
      <c r="F98" s="2">
        <v>14331040087</v>
      </c>
    </row>
    <row r="99" spans="1:6" x14ac:dyDescent="0.2">
      <c r="A99" s="13">
        <v>530</v>
      </c>
      <c r="B99" s="13">
        <v>30</v>
      </c>
      <c r="D99" s="13">
        <v>11</v>
      </c>
      <c r="E99" s="4" t="s">
        <v>36</v>
      </c>
      <c r="F99" s="2">
        <v>212500000</v>
      </c>
    </row>
    <row r="100" spans="1:6" x14ac:dyDescent="0.2">
      <c r="A100" s="13">
        <v>842</v>
      </c>
      <c r="B100" s="13">
        <v>10</v>
      </c>
      <c r="D100" s="13">
        <v>1</v>
      </c>
      <c r="E100" s="4" t="s">
        <v>37</v>
      </c>
      <c r="F100" s="2">
        <v>120000000</v>
      </c>
    </row>
    <row r="101" spans="1:6" x14ac:dyDescent="0.2">
      <c r="A101" s="13">
        <v>842</v>
      </c>
      <c r="B101" s="13">
        <v>30</v>
      </c>
      <c r="D101" s="13">
        <v>11</v>
      </c>
      <c r="E101" s="4" t="s">
        <v>37</v>
      </c>
      <c r="F101" s="2">
        <v>200000000</v>
      </c>
    </row>
    <row r="102" spans="1:6" x14ac:dyDescent="0.2">
      <c r="A102" s="13">
        <v>874</v>
      </c>
      <c r="B102" s="13">
        <v>10</v>
      </c>
      <c r="D102" s="13">
        <v>1</v>
      </c>
      <c r="E102" s="4" t="s">
        <v>44</v>
      </c>
      <c r="F102" s="2">
        <v>506733201</v>
      </c>
    </row>
    <row r="103" spans="1:6" x14ac:dyDescent="0.2">
      <c r="A103" s="13">
        <v>874</v>
      </c>
      <c r="B103" s="13">
        <v>30</v>
      </c>
      <c r="D103" s="13">
        <v>11</v>
      </c>
      <c r="E103" s="4" t="s">
        <v>44</v>
      </c>
      <c r="F103" s="2">
        <v>250000000</v>
      </c>
    </row>
    <row r="104" spans="1:6" x14ac:dyDescent="0.2">
      <c r="A104" s="13">
        <v>980</v>
      </c>
      <c r="B104" s="13">
        <v>30</v>
      </c>
      <c r="D104" s="13">
        <v>11</v>
      </c>
      <c r="E104" s="4" t="s">
        <v>46</v>
      </c>
      <c r="F104" s="2">
        <v>4026725892</v>
      </c>
    </row>
    <row r="105" spans="1:6" x14ac:dyDescent="0.2">
      <c r="A105" s="9" t="s">
        <v>14</v>
      </c>
      <c r="B105" s="10"/>
      <c r="C105" s="11">
        <v>4</v>
      </c>
      <c r="D105" s="10"/>
      <c r="E105" s="9" t="s">
        <v>51</v>
      </c>
      <c r="F105" s="12">
        <f>SUM(F106:F108)</f>
        <v>545200000</v>
      </c>
    </row>
    <row r="106" spans="1:6" x14ac:dyDescent="0.2">
      <c r="A106" s="13">
        <v>230</v>
      </c>
      <c r="B106" s="13">
        <v>10</v>
      </c>
      <c r="D106" s="13">
        <v>1</v>
      </c>
      <c r="E106" s="4" t="s">
        <v>26</v>
      </c>
      <c r="F106" s="2">
        <v>25200000</v>
      </c>
    </row>
    <row r="107" spans="1:6" x14ac:dyDescent="0.2">
      <c r="A107" s="13">
        <v>842</v>
      </c>
      <c r="B107" s="13">
        <v>10</v>
      </c>
      <c r="D107" s="13">
        <v>1</v>
      </c>
      <c r="E107" s="4" t="s">
        <v>37</v>
      </c>
      <c r="F107" s="2">
        <v>360000000</v>
      </c>
    </row>
    <row r="108" spans="1:6" x14ac:dyDescent="0.2">
      <c r="A108" s="13">
        <v>874</v>
      </c>
      <c r="B108" s="13">
        <v>10</v>
      </c>
      <c r="D108" s="13">
        <v>1</v>
      </c>
      <c r="E108" s="4" t="s">
        <v>44</v>
      </c>
      <c r="F108" s="2">
        <v>160000000</v>
      </c>
    </row>
    <row r="109" spans="1:6" x14ac:dyDescent="0.2">
      <c r="A109" s="9" t="s">
        <v>14</v>
      </c>
      <c r="B109" s="10"/>
      <c r="C109" s="11">
        <v>5</v>
      </c>
      <c r="D109" s="10"/>
      <c r="E109" s="9" t="s">
        <v>52</v>
      </c>
      <c r="F109" s="12">
        <f>SUM(F110:F116)</f>
        <v>1352508645</v>
      </c>
    </row>
    <row r="110" spans="1:6" x14ac:dyDescent="0.2">
      <c r="A110" s="13">
        <v>230</v>
      </c>
      <c r="B110" s="13">
        <v>10</v>
      </c>
      <c r="D110" s="13">
        <v>1</v>
      </c>
      <c r="E110" s="4" t="s">
        <v>26</v>
      </c>
      <c r="F110" s="2">
        <v>70000000</v>
      </c>
    </row>
    <row r="111" spans="1:6" x14ac:dyDescent="0.2">
      <c r="A111" s="13">
        <v>240</v>
      </c>
      <c r="B111" s="13">
        <v>10</v>
      </c>
      <c r="D111" s="13">
        <v>1</v>
      </c>
      <c r="E111" s="4" t="s">
        <v>27</v>
      </c>
      <c r="F111" s="2">
        <v>150000000</v>
      </c>
    </row>
    <row r="112" spans="1:6" x14ac:dyDescent="0.2">
      <c r="A112" s="13">
        <v>360</v>
      </c>
      <c r="B112" s="13">
        <v>10</v>
      </c>
      <c r="D112" s="13">
        <v>1</v>
      </c>
      <c r="E112" s="4" t="s">
        <v>32</v>
      </c>
      <c r="F112" s="2">
        <v>315000000</v>
      </c>
    </row>
    <row r="113" spans="1:6" x14ac:dyDescent="0.2">
      <c r="A113" s="13">
        <v>831</v>
      </c>
      <c r="B113" s="13">
        <v>10</v>
      </c>
      <c r="D113" s="13">
        <v>1</v>
      </c>
      <c r="E113" s="4" t="s">
        <v>53</v>
      </c>
      <c r="F113" s="2">
        <v>251675276</v>
      </c>
    </row>
    <row r="114" spans="1:6" x14ac:dyDescent="0.2">
      <c r="A114" s="13">
        <v>842</v>
      </c>
      <c r="B114" s="13">
        <v>30</v>
      </c>
      <c r="D114" s="13">
        <v>8</v>
      </c>
      <c r="E114" s="4" t="s">
        <v>37</v>
      </c>
      <c r="F114" s="2">
        <v>215833369</v>
      </c>
    </row>
    <row r="115" spans="1:6" x14ac:dyDescent="0.2">
      <c r="A115" s="13">
        <v>842</v>
      </c>
      <c r="B115" s="13">
        <v>30</v>
      </c>
      <c r="D115" s="13">
        <v>11</v>
      </c>
      <c r="E115" s="4" t="s">
        <v>37</v>
      </c>
      <c r="F115" s="2">
        <v>0</v>
      </c>
    </row>
    <row r="116" spans="1:6" x14ac:dyDescent="0.2">
      <c r="A116" s="13">
        <v>874</v>
      </c>
      <c r="B116" s="13">
        <v>30</v>
      </c>
      <c r="D116" s="13">
        <v>11</v>
      </c>
      <c r="E116" s="4" t="s">
        <v>44</v>
      </c>
      <c r="F116" s="2">
        <v>350000000</v>
      </c>
    </row>
    <row r="117" spans="1:6" x14ac:dyDescent="0.2">
      <c r="A117" s="9" t="s">
        <v>14</v>
      </c>
      <c r="B117" s="10"/>
      <c r="C117" s="11">
        <v>6</v>
      </c>
      <c r="D117" s="10"/>
      <c r="E117" s="9" t="s">
        <v>54</v>
      </c>
      <c r="F117" s="12">
        <f>SUM(F118:F120)</f>
        <v>49500000</v>
      </c>
    </row>
    <row r="118" spans="1:6" x14ac:dyDescent="0.2">
      <c r="A118" s="13">
        <v>230</v>
      </c>
      <c r="B118" s="13">
        <v>10</v>
      </c>
      <c r="D118" s="13">
        <v>1</v>
      </c>
      <c r="E118" s="4" t="s">
        <v>26</v>
      </c>
      <c r="F118" s="2">
        <v>31500000</v>
      </c>
    </row>
    <row r="119" spans="1:6" x14ac:dyDescent="0.2">
      <c r="A119" s="13">
        <v>260</v>
      </c>
      <c r="B119" s="13">
        <v>10</v>
      </c>
      <c r="D119" s="13">
        <v>1</v>
      </c>
      <c r="E119" s="4" t="s">
        <v>28</v>
      </c>
      <c r="F119" s="2">
        <v>18000000</v>
      </c>
    </row>
    <row r="120" spans="1:6" x14ac:dyDescent="0.2">
      <c r="A120" s="13">
        <v>280</v>
      </c>
      <c r="B120" s="13">
        <v>10</v>
      </c>
      <c r="D120" s="13">
        <v>1</v>
      </c>
      <c r="E120" s="4" t="s">
        <v>29</v>
      </c>
      <c r="F120" s="2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2018-01-25T10:40:39Z</dcterms:created>
  <dcterms:modified xsi:type="dcterms:W3CDTF">2018-01-31T12:13:44Z</dcterms:modified>
</cp:coreProperties>
</file>